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894"/>
  </bookViews>
  <sheets>
    <sheet name="СВОД" sheetId="1" r:id="rId1"/>
    <sheet name="Табл. 1(АЦК 4,5 (2025)" sheetId="16" state="hidden" r:id="rId2"/>
    <sheet name="Табл.1 (7217, 7214 (2025)" sheetId="19" state="hidden" r:id="rId3"/>
    <sheet name="Табл.1 (201 (2025)" sheetId="17" state="hidden" r:id="rId4"/>
    <sheet name="таблица 2 (2024)" sheetId="9" state="hidden" r:id="rId5"/>
    <sheet name="остатки (2023)" sheetId="13" state="hidden" r:id="rId6"/>
    <sheet name="поступления (2024)" sheetId="6" state="hidden" r:id="rId7"/>
    <sheet name="выбытия (2024)" sheetId="8" state="hidden" r:id="rId8"/>
    <sheet name="СПРАВОЧНИК" sheetId="10" state="hidden" r:id="rId9"/>
  </sheets>
  <definedNames>
    <definedName name="_xlnm._FilterDatabase" localSheetId="6" hidden="1">'поступления (2024)'!$A$3:$F$589</definedName>
    <definedName name="_xlnm._FilterDatabase" localSheetId="1" hidden="1">'Табл. 1(АЦК 4,5 (2025)'!$A$11:$G$347</definedName>
    <definedName name="_xlnm._FilterDatabase" localSheetId="3" hidden="1">'Табл.1 (201 (2025)'!$A$11:$G$11</definedName>
    <definedName name="APPT" localSheetId="1">'Табл. 1(АЦК 4,5 (2025)'!$A$17</definedName>
    <definedName name="APPT" localSheetId="3">'Табл.1 (201 (2025)'!$A$18</definedName>
    <definedName name="FIO" localSheetId="1">'Табл. 1(АЦК 4,5 (2025)'!$F$17</definedName>
    <definedName name="FIO" localSheetId="3">'Табл.1 (201 (2025)'!$F$18</definedName>
    <definedName name="LAST_CELL" localSheetId="1">'Табл. 1(АЦК 4,5 (2025)'!$G$336</definedName>
    <definedName name="LAST_CELL" localSheetId="3">'Табл.1 (201 (2025)'!$G$61</definedName>
    <definedName name="SIGN" localSheetId="1">'Табл. 1(АЦК 4,5 (2025)'!$A$17:$F$18</definedName>
    <definedName name="SIGN" localSheetId="3">'Табл.1 (201 (2025)'!$A$18:$F$19</definedName>
    <definedName name="_xlnm.Print_Area" localSheetId="0">СВОД!$A$1:$D$15</definedName>
    <definedName name="_xlnm.Print_Area" localSheetId="2">'Табл.1 (7217, 7214 (2025)'!$A$1:$G$40</definedName>
    <definedName name="_xlnm.Print_Area" localSheetId="4">'таблица 2 (2024)'!$A$1:$D$46</definedName>
  </definedNames>
  <calcPr calcId="152511" fullPrecision="0"/>
</workbook>
</file>

<file path=xl/calcChain.xml><?xml version="1.0" encoding="utf-8"?>
<calcChain xmlns="http://schemas.openxmlformats.org/spreadsheetml/2006/main">
  <c r="P6" i="19" l="1"/>
  <c r="O6" i="19"/>
  <c r="N6" i="19"/>
  <c r="E257" i="16" l="1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F23" i="19" l="1"/>
  <c r="E23" i="19"/>
  <c r="E4" i="19"/>
  <c r="E7" i="19"/>
  <c r="G7" i="19" s="1"/>
  <c r="E5" i="19"/>
  <c r="F5" i="19"/>
  <c r="E6" i="19"/>
  <c r="F6" i="19"/>
  <c r="F7" i="19"/>
  <c r="E8" i="19"/>
  <c r="F8" i="19"/>
  <c r="E9" i="19"/>
  <c r="F9" i="19"/>
  <c r="E10" i="19"/>
  <c r="F10" i="19"/>
  <c r="E11" i="19"/>
  <c r="F11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E20" i="19"/>
  <c r="F20" i="19"/>
  <c r="E21" i="19"/>
  <c r="F21" i="19"/>
  <c r="E22" i="19"/>
  <c r="F22" i="19"/>
  <c r="G23" i="19"/>
  <c r="E24" i="19"/>
  <c r="F24" i="19"/>
  <c r="E25" i="19"/>
  <c r="F25" i="19"/>
  <c r="G25" i="19" s="1"/>
  <c r="E26" i="19"/>
  <c r="F26" i="19"/>
  <c r="E27" i="19"/>
  <c r="F27" i="19"/>
  <c r="E28" i="19"/>
  <c r="F28" i="19"/>
  <c r="E29" i="19"/>
  <c r="F29" i="19"/>
  <c r="G29" i="19" s="1"/>
  <c r="E30" i="19"/>
  <c r="F30" i="19"/>
  <c r="E31" i="19"/>
  <c r="F31" i="19"/>
  <c r="E32" i="19"/>
  <c r="F32" i="19"/>
  <c r="E33" i="19"/>
  <c r="F33" i="19"/>
  <c r="G33" i="19" s="1"/>
  <c r="E34" i="19"/>
  <c r="F34" i="19"/>
  <c r="E35" i="19"/>
  <c r="F35" i="19"/>
  <c r="E36" i="19"/>
  <c r="F36" i="19"/>
  <c r="E37" i="19"/>
  <c r="F37" i="19"/>
  <c r="E38" i="19"/>
  <c r="F38" i="19"/>
  <c r="E39" i="19"/>
  <c r="F39" i="19"/>
  <c r="E40" i="19"/>
  <c r="F40" i="19"/>
  <c r="G40" i="19"/>
  <c r="F4" i="19"/>
  <c r="G4" i="19" s="1"/>
  <c r="G20" i="19" l="1"/>
  <c r="G16" i="19"/>
  <c r="G14" i="19"/>
  <c r="G12" i="19"/>
  <c r="G8" i="19"/>
  <c r="G39" i="19"/>
  <c r="G36" i="19"/>
  <c r="G32" i="19"/>
  <c r="G30" i="19"/>
  <c r="G28" i="19"/>
  <c r="G24" i="19"/>
  <c r="G17" i="19"/>
  <c r="G13" i="19"/>
  <c r="G9" i="19"/>
  <c r="G35" i="19"/>
  <c r="G38" i="19"/>
  <c r="G31" i="19"/>
  <c r="G22" i="19"/>
  <c r="G15" i="19"/>
  <c r="G6" i="19"/>
  <c r="G26" i="19"/>
  <c r="G19" i="19"/>
  <c r="G10" i="19"/>
  <c r="G37" i="19"/>
  <c r="G34" i="19"/>
  <c r="G27" i="19"/>
  <c r="G21" i="19"/>
  <c r="G18" i="19"/>
  <c r="G11" i="19"/>
  <c r="G5" i="19"/>
  <c r="F2" i="6" l="1"/>
  <c r="F9" i="17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12" i="16" l="1"/>
  <c r="F4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" i="9"/>
  <c r="F2" i="8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" i="9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" i="9"/>
  <c r="B46" i="9" l="1"/>
  <c r="B47" i="9" s="1"/>
  <c r="D46" i="9" l="1"/>
  <c r="D47" i="9" s="1"/>
  <c r="C46" i="9"/>
  <c r="C47" i="9" s="1"/>
</calcChain>
</file>

<file path=xl/sharedStrings.xml><?xml version="1.0" encoding="utf-8"?>
<sst xmlns="http://schemas.openxmlformats.org/spreadsheetml/2006/main" count="13065" uniqueCount="225">
  <si>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</si>
  <si>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</si>
  <si>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</si>
  <si>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</si>
  <si>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</si>
  <si>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</si>
  <si>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</si>
  <si>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</si>
  <si>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</si>
  <si>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</si>
  <si>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Учреждение</t>
  </si>
  <si>
    <t>Выплаты</t>
  </si>
  <si>
    <t>МАОУ ДО "Технополис"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</si>
  <si>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</si>
  <si>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</si>
  <si>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</si>
  <si>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</si>
  <si>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</si>
  <si>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</si>
  <si>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</si>
  <si>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</si>
  <si>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</si>
  <si>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</si>
  <si>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</si>
  <si>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</si>
  <si>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</si>
  <si>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</si>
  <si>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</si>
  <si>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</si>
  <si>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</si>
  <si>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</si>
  <si>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</si>
  <si>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</si>
  <si>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</si>
  <si>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</si>
  <si>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</si>
  <si>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</si>
  <si>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</si>
  <si>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</si>
  <si>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</si>
  <si>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</si>
  <si>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</si>
  <si>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</si>
  <si>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</si>
  <si>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</si>
  <si>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</si>
  <si>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</si>
  <si>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</si>
  <si>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</si>
  <si>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</si>
  <si>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</si>
  <si>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</si>
  <si>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</si>
  <si>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КВР</t>
  </si>
  <si>
    <t>КВФО</t>
  </si>
  <si>
    <t>Код субсидии</t>
  </si>
  <si>
    <t>2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</si>
  <si>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</si>
  <si>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</si>
  <si>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</si>
  <si>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</si>
  <si>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4</t>
  </si>
  <si>
    <t>5</t>
  </si>
  <si>
    <t>Остатки прошлых лет (на начало периода)</t>
  </si>
  <si>
    <t>Остатки прошлых лет (руб.)</t>
  </si>
  <si>
    <t>табл 1</t>
  </si>
  <si>
    <t>табл 2</t>
  </si>
  <si>
    <t>Ан.группа</t>
  </si>
  <si>
    <t>Отраслевой код</t>
  </si>
  <si>
    <t>Остаток средств на ЛС(с учетом резерва)</t>
  </si>
  <si>
    <t>0000000000</t>
  </si>
  <si>
    <t>0.0.0</t>
  </si>
  <si>
    <t>0.00.0.00.00000.000000</t>
  </si>
  <si>
    <t>2400010010</t>
  </si>
  <si>
    <t>2.12.2.01.00000.000000</t>
  </si>
  <si>
    <t>2.12.9.10.00000.000000</t>
  </si>
  <si>
    <t>2.12.9.05.00000.000000</t>
  </si>
  <si>
    <t>2400010101</t>
  </si>
  <si>
    <t>МБОУ "Перспектива"</t>
  </si>
  <si>
    <t>2.12.2.03.00000.000000</t>
  </si>
  <si>
    <t>2.12.2.07.00000.000000</t>
  </si>
  <si>
    <t>1.2.0</t>
  </si>
  <si>
    <t>1.3.0</t>
  </si>
  <si>
    <t>2400010000</t>
  </si>
  <si>
    <t>2400012205</t>
  </si>
  <si>
    <t>1.8.0</t>
  </si>
  <si>
    <t>1.4.0</t>
  </si>
  <si>
    <t>1.5.0</t>
  </si>
  <si>
    <t>2400012101</t>
  </si>
  <si>
    <t>2505010000</t>
  </si>
  <si>
    <t>2506010000</t>
  </si>
  <si>
    <t>2503050000</t>
  </si>
  <si>
    <t>2509010000</t>
  </si>
  <si>
    <t>2514002302</t>
  </si>
  <si>
    <t>2506030000</t>
  </si>
  <si>
    <t>2503010000</t>
  </si>
  <si>
    <t>2507015301</t>
  </si>
  <si>
    <t>2516000000</t>
  </si>
  <si>
    <t>2503060000</t>
  </si>
  <si>
    <t>2502010000</t>
  </si>
  <si>
    <t>2503020000</t>
  </si>
  <si>
    <t>2504002115</t>
  </si>
  <si>
    <t>2506020000</t>
  </si>
  <si>
    <t>ВЫБИРАЕМ КВФО (2,4,5) 
АНАЛ.ГРУППА 120,130,140,150,180</t>
  </si>
  <si>
    <t>1.1.1</t>
  </si>
  <si>
    <t>2.22.0.10.00000.000000</t>
  </si>
  <si>
    <t>1.1.2</t>
  </si>
  <si>
    <t>2.03.3.01.20700.000000</t>
  </si>
  <si>
    <t>1.1.3</t>
  </si>
  <si>
    <t>1.1.9</t>
  </si>
  <si>
    <t>2.4.4</t>
  </si>
  <si>
    <t>2.29.0.80.00000.000000</t>
  </si>
  <si>
    <t>2.29.0.90.00000.000000</t>
  </si>
  <si>
    <t>2.03.4.01.82050.000000</t>
  </si>
  <si>
    <t>2.03.4.01.S2050.000000</t>
  </si>
  <si>
    <t>2.4.7</t>
  </si>
  <si>
    <t>2.29.1.00.00000.000000</t>
  </si>
  <si>
    <t>3.2.3</t>
  </si>
  <si>
    <t>2.03.3.01.72600.000000</t>
  </si>
  <si>
    <t>8.5.1</t>
  </si>
  <si>
    <t>8.5.2</t>
  </si>
  <si>
    <t>8.5.3</t>
  </si>
  <si>
    <t>2.29.0.50.00000.000000</t>
  </si>
  <si>
    <t>2.22.2.00.00000.000000</t>
  </si>
  <si>
    <t>2.22.3.00.00000.000000</t>
  </si>
  <si>
    <t>2.03.0.01.20700.000000</t>
  </si>
  <si>
    <t>2.03.0.01.85160.000000</t>
  </si>
  <si>
    <t>2.03.0.01.72600.000000</t>
  </si>
  <si>
    <t>3.5.0</t>
  </si>
  <si>
    <t>2.03.2.01.84303.000000</t>
  </si>
  <si>
    <t>2.22.0.70.00000.000000</t>
  </si>
  <si>
    <t>3.2.1</t>
  </si>
  <si>
    <t>2.03.2.01.84305.000000</t>
  </si>
  <si>
    <t>2.03.2.01.20700.000000</t>
  </si>
  <si>
    <t>2.03.1.01.84050.000000</t>
  </si>
  <si>
    <t>2.03.1.01.84303.000000</t>
  </si>
  <si>
    <t>2.22.0.30.00000.000000</t>
  </si>
  <si>
    <t>2.22.0.60.00000.000000</t>
  </si>
  <si>
    <t>2.03.2.01.85160.000000</t>
  </si>
  <si>
    <t>8.3.1</t>
  </si>
  <si>
    <t>2.03.2.01.72600.000000</t>
  </si>
  <si>
    <t>ВЫБИРАЕМ КВФО (2,4,5) 
КРОМЕ КОСГУ 000</t>
  </si>
  <si>
    <t>ВЫБИРАЕМ КВФО (2,4,5) 
АНАЛ.ГРУППА 000
КВР 000
КОСГУ 000</t>
  </si>
  <si>
    <t>2507037217</t>
  </si>
  <si>
    <t>2506040000</t>
  </si>
  <si>
    <t>ФОРМУЛА</t>
  </si>
  <si>
    <t>Остаток на начало года, руб.</t>
  </si>
  <si>
    <t>Поступления</t>
  </si>
  <si>
    <t>МАОУ ДО "ТЕХНОПОЛИС"</t>
  </si>
  <si>
    <t>МАОУ ДО "ЦЕНТР ПЛАВАНИЯ "ДЕЛЬФИН"</t>
  </si>
  <si>
    <t>МБВ(С)ОУО(С)ОШ № 1</t>
  </si>
  <si>
    <t>МБОУ "ПЕРСПЕКТИВА"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</si>
  <si>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</si>
  <si>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</si>
  <si>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</si>
  <si>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</si>
  <si>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</si>
  <si>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</si>
  <si>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МБОУ НШ "ПРОГИМНАЗИЯ"</t>
  </si>
  <si>
    <t>МБОУ СОШ № 18 ИМЕНИ В.Я. АЛЕКСЕЕВА</t>
  </si>
  <si>
    <t>МБОУ СОШ № 22 ИМЕНИ Г.Ф. ПОНОМАРЕВА</t>
  </si>
  <si>
    <t>МБОУ СОШ № 4 ИМЕНИ Л.И. ЗОЛОТУХИНОЙ</t>
  </si>
  <si>
    <t>МБОУ СОШ № 46 С УГЛУБЛЕННЫМ ИЗУЧЕНИЕМ ОТДЕЛЬНЫХ ПРЕДМЕТОВ</t>
  </si>
  <si>
    <t>МБОУ СОШ № 8 ИМЕНИ СИБИРЦЕВА А.Н.</t>
  </si>
  <si>
    <t>МБОУ СУРГУТСКИЙ ЕСТЕСТВЕННО-НАУЧНЫЙ ЛИЦЕЙ</t>
  </si>
  <si>
    <t>МАУ "ИОЦ"</t>
  </si>
  <si>
    <t>2519000601</t>
  </si>
  <si>
    <t>2520010000</t>
  </si>
  <si>
    <t>Выбираем 21220100000000000; КВФО 2</t>
  </si>
  <si>
    <t>План с изменениями 2024 год</t>
  </si>
  <si>
    <t>2507050000</t>
  </si>
  <si>
    <t>2507052212</t>
  </si>
  <si>
    <t>2502020000</t>
  </si>
  <si>
    <t>2502030000</t>
  </si>
  <si>
    <t>2507022310</t>
  </si>
  <si>
    <t>2.03.2.EВ.51790.000000</t>
  </si>
  <si>
    <t>2024 год</t>
  </si>
  <si>
    <t>ФБ</t>
  </si>
  <si>
    <t>АО</t>
  </si>
  <si>
    <t>МБ</t>
  </si>
  <si>
    <t>2503070000</t>
  </si>
  <si>
    <t>2503040000</t>
  </si>
  <si>
    <t>2512020000</t>
  </si>
  <si>
    <t>Дата печати: 17.02.2024</t>
  </si>
  <si>
    <t>2521000000</t>
  </si>
  <si>
    <t>2522005301</t>
  </si>
  <si>
    <t>2524005302</t>
  </si>
  <si>
    <t>2513000000</t>
  </si>
  <si>
    <t>2531010000</t>
  </si>
  <si>
    <t>2503140000</t>
  </si>
  <si>
    <t>2532002115</t>
  </si>
  <si>
    <t>2506050000</t>
  </si>
  <si>
    <t>2533007214</t>
  </si>
  <si>
    <t>2503130000</t>
  </si>
  <si>
    <t>2508020000</t>
  </si>
  <si>
    <t>2508022212</t>
  </si>
  <si>
    <t>2508010000</t>
  </si>
  <si>
    <t>2531020000</t>
  </si>
  <si>
    <t>выбираем КВФО 4,5; Кроме КС  0010 и 0101 и 7217 и 7214; кроме КОСГУ 000</t>
  </si>
  <si>
    <t>План с изменениями 2025 год</t>
  </si>
  <si>
    <t>2523007217</t>
  </si>
  <si>
    <t>Дата печати: 17.02.2025</t>
  </si>
  <si>
    <t>2025 год</t>
  </si>
  <si>
    <t>2507065302</t>
  </si>
  <si>
    <t>2503120000</t>
  </si>
  <si>
    <t>2503090000</t>
  </si>
  <si>
    <t>2.12.2.05.00000.000000</t>
  </si>
  <si>
    <t>2.03.0.01.00590.000000</t>
  </si>
  <si>
    <t>2.03.0.04.00590.000000</t>
  </si>
  <si>
    <t>2.03.1.01.00590.000000</t>
  </si>
  <si>
    <t>2.03.2.01.00590.000000</t>
  </si>
  <si>
    <t>2.03.2.01.L0500.000000</t>
  </si>
  <si>
    <t>2.03.2.01.L3030.000000</t>
  </si>
  <si>
    <t>2.03.2.10.82540.000000</t>
  </si>
  <si>
    <t>2.03.2.10.S2540.000000</t>
  </si>
  <si>
    <t>2.03.3.01.00590.000000</t>
  </si>
  <si>
    <t>2.03.4.01.00590.000000</t>
  </si>
  <si>
    <t>2.22.0.50.00000.000000</t>
  </si>
  <si>
    <t>2.37.1.02.00590.000000</t>
  </si>
  <si>
    <t>2.37.1.03.00590.000000</t>
  </si>
  <si>
    <t>2.37.1.06.00590.000000</t>
  </si>
  <si>
    <t>2.37.1.13.00590.000000</t>
  </si>
  <si>
    <t>2.37.1.15.00590.000000</t>
  </si>
  <si>
    <t>2.37.2.02.00590.000000</t>
  </si>
  <si>
    <t xml:space="preserve">ИЗ АЦК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</si>
</sst>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0000000000000"/>
    <numFmt numFmtId="166" formatCode="#,##0.000000000000000000_ ;\-#,##0.000000000000000000\ 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8.5"/>
      <name val="MS Sans Serif"/>
    </font>
    <font>
      <sz val="8.5"/>
      <name val="MS Sans Serif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.5"/>
      <color rgb="FFFF000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22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4" fillId="0" borderId="0" xfId="0" applyFont="1"/>
    <xf numFmtId="4" fontId="0" fillId="0" borderId="0" xfId="0" applyNumberFormat="1" applyAlignment="1">
      <alignment vertical="center"/>
    </xf>
    <xf numFmtId="0" fontId="11" fillId="0" borderId="0" xfId="2"/>
    <xf numFmtId="49" fontId="5" fillId="0" borderId="6" xfId="2" applyNumberFormat="1" applyFont="1" applyBorder="1" applyAlignment="1" applyProtection="1">
      <alignment horizontal="center" vertical="center" wrapText="1"/>
    </xf>
    <xf numFmtId="49" fontId="4" fillId="0" borderId="7" xfId="2" applyNumberFormat="1" applyFont="1" applyBorder="1" applyAlignment="1" applyProtection="1">
      <alignment horizontal="center" vertical="center" wrapText="1"/>
    </xf>
    <xf numFmtId="49" fontId="4" fillId="0" borderId="9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49" fontId="6" fillId="0" borderId="0" xfId="2" applyNumberFormat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vertical="center"/>
    </xf>
    <xf numFmtId="0" fontId="16" fillId="0" borderId="0" xfId="2" applyFont="1"/>
    <xf numFmtId="4" fontId="11" fillId="0" borderId="0" xfId="2" applyNumberFormat="1"/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/>
    </xf>
    <xf numFmtId="49" fontId="12" fillId="0" borderId="1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/>
    <xf numFmtId="164" fontId="12" fillId="0" borderId="1" xfId="1" applyFont="1" applyBorder="1" applyAlignment="1" applyProtection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>
      <alignment vertical="center"/>
    </xf>
    <xf numFmtId="164" fontId="14" fillId="0" borderId="1" xfId="1" applyFont="1" applyBorder="1"/>
    <xf numFmtId="164" fontId="15" fillId="0" borderId="8" xfId="1" applyFont="1" applyBorder="1" applyAlignment="1" applyProtection="1">
      <alignment horizontal="center" vertical="center" wrapText="1"/>
    </xf>
    <xf numFmtId="164" fontId="14" fillId="0" borderId="0" xfId="1" applyFont="1"/>
    <xf numFmtId="49" fontId="20" fillId="0" borderId="12" xfId="0" applyNumberFormat="1" applyFont="1" applyBorder="1" applyAlignment="1" applyProtection="1">
      <alignment horizontal="center" vertical="center" wrapText="1"/>
    </xf>
    <xf numFmtId="165" fontId="19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64" fontId="19" fillId="2" borderId="1" xfId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9" fillId="0" borderId="0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right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164" fontId="19" fillId="0" borderId="1" xfId="1" applyFont="1" applyBorder="1" applyAlignment="1">
      <alignment vertical="center"/>
    </xf>
    <xf numFmtId="43" fontId="19" fillId="0" borderId="1" xfId="0" applyNumberFormat="1" applyFont="1" applyBorder="1" applyAlignment="1">
      <alignment vertical="center"/>
    </xf>
    <xf numFmtId="164" fontId="19" fillId="0" borderId="0" xfId="1" applyFont="1" applyAlignment="1">
      <alignment vertical="center"/>
    </xf>
    <xf numFmtId="49" fontId="20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4" xfId="2" applyNumberFormat="1" applyFont="1" applyBorder="1" applyAlignment="1" applyProtection="1">
      <alignment horizontal="center" vertical="center" wrapText="1"/>
    </xf>
    <xf numFmtId="49" fontId="4" fillId="0" borderId="5" xfId="2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105"/>
  <sheetViews>
    <sheetView tabSelected="1" view="pageBreakPreview" zoomScaleNormal="100" zoomScaleSheetLayoutView="100" workbookViewId="0">
      <selection activeCell="D9" sqref="D9"/>
    </sheetView>
  </sheetViews>
  <sheetFormatPr defaultColWidth="8.85546875" defaultRowHeight="15" x14ac:dyDescent="0.25"/>
  <cols>
    <col min="1" max="1" width="32.140625" style="43" customWidth="1"/>
    <col min="2" max="2" width="33" style="43" customWidth="1"/>
    <col min="3" max="3" width="33.5703125" style="43" customWidth="1"/>
    <col min="4" max="4" width="37.42578125" style="43" customWidth="1"/>
    <col min="5" max="5" width="17.7109375" style="43" customWidth="1"/>
    <col min="6" max="7" width="8.85546875" style="43"/>
    <col min="8" max="8" width="19.28515625" style="43" customWidth="1"/>
    <col min="9" max="10" width="8.85546875" style="43"/>
    <col min="11" max="11" width="15" style="43" bestFit="1" customWidth="1"/>
    <col min="12" max="12" width="16" style="43" bestFit="1" customWidth="1"/>
    <col min="13" max="13" width="15" style="43" bestFit="1" customWidth="1"/>
    <col min="14" max="16384" width="8.85546875" style="43"/>
  </cols>
  <sheetData>
    <row r="3" spans="1:13" ht="23.25" customHeight="1" x14ac:dyDescent="0.25">
      <c r="A3" s="75" t="s">
        <v>0</v>
      </c>
      <c r="B3" s="75"/>
      <c r="C3" s="75"/>
      <c r="D3" s="75"/>
    </row>
    <row r="4" spans="1:13" ht="71.25" customHeight="1" x14ac:dyDescent="0.25">
      <c r="A4" s="76" t="s">
        <v>1</v>
      </c>
      <c r="B4" s="76"/>
      <c r="C4" s="76"/>
      <c r="D4" s="76"/>
    </row>
    <row r="5" spans="1:13" ht="15.75" x14ac:dyDescent="0.25">
      <c r="A5" s="77" t="s">
        <v>18</v>
      </c>
      <c r="B5" s="77"/>
      <c r="C5" s="77"/>
      <c r="D5" s="77"/>
    </row>
    <row r="6" spans="1:13" ht="18.75" x14ac:dyDescent="0.25">
      <c r="A6" s="74" t="s">
        <v>6</v>
      </c>
      <c r="B6" s="74"/>
      <c r="C6" s="74"/>
      <c r="D6" s="74"/>
      <c r="E6" s="43" t="s">
        <v>65</v>
      </c>
    </row>
    <row r="7" spans="1:13" ht="15.75" x14ac:dyDescent="0.25">
      <c r="A7" s="79" t="s">
        <v>202</v>
      </c>
      <c r="B7" s="80"/>
      <c r="C7" s="80"/>
      <c r="D7" s="81"/>
    </row>
    <row r="8" spans="1:13" ht="67.5" customHeight="1" x14ac:dyDescent="0.25">
      <c r="A8" s="3" t="s">
        <v>57</v>
      </c>
      <c r="B8" s="3" t="s">
        <v>58</v>
      </c>
      <c r="C8" s="3" t="s">
        <v>60</v>
      </c>
      <c r="D8" s="3" t="s">
        <v>59</v>
      </c>
    </row>
    <row r="9" spans="1:13" ht="28.15" customHeight="1" x14ac:dyDescent="0.25">
      <c r="A9" s="6">
        <v>9446377.2200000007</v>
      </c>
      <c r="B9" s="7">
        <v>237721241.97999999</v>
      </c>
      <c r="C9" s="7">
        <v>20114309.68</v>
      </c>
      <c r="D9" s="7">
        <v>5538240</v>
      </c>
      <c r="K9" s="72"/>
      <c r="L9" s="72"/>
      <c r="M9" s="72"/>
    </row>
    <row r="10" spans="1:13" ht="15.75" x14ac:dyDescent="0.25">
      <c r="A10" s="16"/>
      <c r="B10" s="16"/>
      <c r="C10" s="16"/>
      <c r="D10" s="16"/>
    </row>
    <row r="11" spans="1:13" ht="15.75" x14ac:dyDescent="0.25">
      <c r="A11" s="16"/>
      <c r="B11" s="16"/>
      <c r="C11" s="16"/>
      <c r="D11" s="16"/>
    </row>
    <row r="12" spans="1:13" ht="18.75" x14ac:dyDescent="0.25">
      <c r="A12" s="78" t="s">
        <v>2</v>
      </c>
      <c r="B12" s="78"/>
      <c r="C12" s="78"/>
      <c r="D12" s="78"/>
    </row>
    <row r="13" spans="1:13" ht="15.75" x14ac:dyDescent="0.25">
      <c r="A13" s="16"/>
      <c r="B13" s="16"/>
      <c r="C13" s="16"/>
      <c r="D13" s="16"/>
    </row>
    <row r="14" spans="1:13" ht="84.75" customHeight="1" x14ac:dyDescent="0.25">
      <c r="A14" s="2" t="s">
        <v>3</v>
      </c>
      <c r="B14" s="2" t="s">
        <v>64</v>
      </c>
      <c r="C14" s="8" t="s">
        <v>4</v>
      </c>
      <c r="D14" s="3" t="s">
        <v>5</v>
      </c>
      <c r="E14" s="43" t="s">
        <v>66</v>
      </c>
    </row>
    <row r="15" spans="1:13" ht="29.45" customHeight="1" x14ac:dyDescent="0.25">
      <c r="A15" s="17" t="s">
        <v>176</v>
      </c>
      <c r="B15" s="7">
        <v>2648086.77</v>
      </c>
      <c r="C15" s="18">
        <v>268391808.59</v>
      </c>
      <c r="D15" s="7">
        <v>260026186.34999999</v>
      </c>
      <c r="E15" s="44"/>
    </row>
    <row r="61" spans="8:8" x14ac:dyDescent="0.25">
      <c r="H61" s="73" t="s">
        <v>10</v>
      </c>
    </row>
    <row r="62" spans="8:8" x14ac:dyDescent="0.25">
      <c r="H62" s="73" t="s">
        <v>10</v>
      </c>
    </row>
    <row r="63" spans="8:8" x14ac:dyDescent="0.25">
      <c r="H63" s="45" t="s">
        <v>12</v>
      </c>
    </row>
    <row r="64" spans="8:8" ht="22.5" x14ac:dyDescent="0.25">
      <c r="H64" s="45" t="s">
        <v>50</v>
      </c>
    </row>
    <row r="65" spans="8:8" x14ac:dyDescent="0.25">
      <c r="H65" s="45" t="s">
        <v>51</v>
      </c>
    </row>
    <row r="66" spans="8:8" x14ac:dyDescent="0.25">
      <c r="H66" s="45" t="s">
        <v>52</v>
      </c>
    </row>
    <row r="67" spans="8:8" x14ac:dyDescent="0.25">
      <c r="H67" s="45" t="s">
        <v>165</v>
      </c>
    </row>
    <row r="68" spans="8:8" x14ac:dyDescent="0.25">
      <c r="H68" s="45" t="s">
        <v>13</v>
      </c>
    </row>
    <row r="69" spans="8:8" x14ac:dyDescent="0.25">
      <c r="H69" s="45" t="s">
        <v>14</v>
      </c>
    </row>
    <row r="70" spans="8:8" x14ac:dyDescent="0.25">
      <c r="H70" s="45" t="s">
        <v>78</v>
      </c>
    </row>
    <row r="71" spans="8:8" ht="22.5" x14ac:dyDescent="0.25">
      <c r="H71" s="45" t="s">
        <v>16</v>
      </c>
    </row>
    <row r="72" spans="8:8" x14ac:dyDescent="0.25">
      <c r="H72" s="45" t="s">
        <v>17</v>
      </c>
    </row>
    <row r="73" spans="8:8" x14ac:dyDescent="0.25">
      <c r="H73" s="45" t="s">
        <v>18</v>
      </c>
    </row>
    <row r="74" spans="8:8" x14ac:dyDescent="0.25">
      <c r="H74" s="45" t="s">
        <v>19</v>
      </c>
    </row>
    <row r="75" spans="8:8" x14ac:dyDescent="0.25">
      <c r="H75" s="45" t="s">
        <v>20</v>
      </c>
    </row>
    <row r="76" spans="8:8" ht="22.5" x14ac:dyDescent="0.25">
      <c r="H76" s="45" t="s">
        <v>21</v>
      </c>
    </row>
    <row r="77" spans="8:8" x14ac:dyDescent="0.25">
      <c r="H77" s="45" t="s">
        <v>22</v>
      </c>
    </row>
    <row r="78" spans="8:8" x14ac:dyDescent="0.25">
      <c r="H78" s="45" t="s">
        <v>23</v>
      </c>
    </row>
    <row r="79" spans="8:8" ht="22.5" x14ac:dyDescent="0.25">
      <c r="H79" s="45" t="s">
        <v>24</v>
      </c>
    </row>
    <row r="80" spans="8:8" x14ac:dyDescent="0.25">
      <c r="H80" s="45" t="s">
        <v>25</v>
      </c>
    </row>
    <row r="81" spans="8:8" x14ac:dyDescent="0.25">
      <c r="H81" s="45" t="s">
        <v>26</v>
      </c>
    </row>
    <row r="82" spans="8:8" x14ac:dyDescent="0.25">
      <c r="H82" s="45" t="s">
        <v>27</v>
      </c>
    </row>
    <row r="83" spans="8:8" x14ac:dyDescent="0.25">
      <c r="H83" s="45" t="s">
        <v>28</v>
      </c>
    </row>
    <row r="84" spans="8:8" x14ac:dyDescent="0.25">
      <c r="H84" s="45" t="s">
        <v>29</v>
      </c>
    </row>
    <row r="85" spans="8:8" x14ac:dyDescent="0.25">
      <c r="H85" s="45" t="s">
        <v>30</v>
      </c>
    </row>
    <row r="86" spans="8:8" x14ac:dyDescent="0.25">
      <c r="H86" s="45" t="s">
        <v>31</v>
      </c>
    </row>
    <row r="87" spans="8:8" ht="22.5" x14ac:dyDescent="0.25">
      <c r="H87" s="45" t="s">
        <v>32</v>
      </c>
    </row>
    <row r="88" spans="8:8" x14ac:dyDescent="0.25">
      <c r="H88" s="45" t="s">
        <v>33</v>
      </c>
    </row>
    <row r="89" spans="8:8" x14ac:dyDescent="0.25">
      <c r="H89" s="45" t="s">
        <v>34</v>
      </c>
    </row>
    <row r="90" spans="8:8" ht="33.75" x14ac:dyDescent="0.25">
      <c r="H90" s="45" t="s">
        <v>35</v>
      </c>
    </row>
    <row r="91" spans="8:8" x14ac:dyDescent="0.25">
      <c r="H91" s="45" t="s">
        <v>36</v>
      </c>
    </row>
    <row r="92" spans="8:8" x14ac:dyDescent="0.25">
      <c r="H92" s="45" t="s">
        <v>37</v>
      </c>
    </row>
    <row r="93" spans="8:8" x14ac:dyDescent="0.25">
      <c r="H93" s="45" t="s">
        <v>38</v>
      </c>
    </row>
    <row r="94" spans="8:8" ht="22.5" x14ac:dyDescent="0.25">
      <c r="H94" s="45" t="s">
        <v>39</v>
      </c>
    </row>
    <row r="95" spans="8:8" x14ac:dyDescent="0.25">
      <c r="H95" s="45" t="s">
        <v>40</v>
      </c>
    </row>
    <row r="96" spans="8:8" x14ac:dyDescent="0.25">
      <c r="H96" s="45" t="s">
        <v>41</v>
      </c>
    </row>
    <row r="97" spans="8:8" x14ac:dyDescent="0.25">
      <c r="H97" s="45" t="s">
        <v>42</v>
      </c>
    </row>
    <row r="98" spans="8:8" ht="33.75" x14ac:dyDescent="0.25">
      <c r="H98" s="45" t="s">
        <v>43</v>
      </c>
    </row>
    <row r="99" spans="8:8" ht="22.5" x14ac:dyDescent="0.25">
      <c r="H99" s="45" t="s">
        <v>44</v>
      </c>
    </row>
    <row r="100" spans="8:8" x14ac:dyDescent="0.25">
      <c r="H100" s="45" t="s">
        <v>45</v>
      </c>
    </row>
    <row r="101" spans="8:8" ht="22.5" x14ac:dyDescent="0.25">
      <c r="H101" s="45" t="s">
        <v>46</v>
      </c>
    </row>
    <row r="102" spans="8:8" x14ac:dyDescent="0.25">
      <c r="H102" s="45" t="s">
        <v>47</v>
      </c>
    </row>
    <row r="103" spans="8:8" x14ac:dyDescent="0.25">
      <c r="H103" s="45" t="s">
        <v>48</v>
      </c>
    </row>
    <row r="104" spans="8:8" ht="33.75" x14ac:dyDescent="0.25">
      <c r="H104" s="45" t="s">
        <v>49</v>
      </c>
    </row>
    <row r="105" spans="8:8" x14ac:dyDescent="0.25">
      <c r="H105" s="46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47"/>
  <sheetViews>
    <sheetView showGridLines="0" topLeftCell="A70" workbookViewId="0">
      <selection activeCell="K96" sqref="K96"/>
    </sheetView>
  </sheetViews>
  <sheetFormatPr defaultColWidth="8.85546875" defaultRowHeight="12.75" x14ac:dyDescent="0.2"/>
  <cols>
    <col min="1" max="1" width="39.7109375" style="21" customWidth="1"/>
    <col min="2" max="2" width="34.7109375" style="21" customWidth="1"/>
    <col min="3" max="3" width="18.7109375" style="21" customWidth="1"/>
    <col min="4" max="4" width="12.7109375" style="21" customWidth="1"/>
    <col min="5" max="5" width="33.85546875" style="21" customWidth="1"/>
    <col min="6" max="6" width="27" style="21" customWidth="1"/>
    <col min="7" max="7" width="8.85546875" style="21" customWidth="1"/>
    <col min="8" max="16384" width="8.85546875" style="21"/>
  </cols>
  <sheetData>
    <row r="1" spans="1:7" x14ac:dyDescent="0.2">
      <c r="A1" s="35" t="s">
        <v>7</v>
      </c>
      <c r="B1" s="34"/>
      <c r="C1" s="34"/>
      <c r="D1" s="33"/>
      <c r="E1" s="32"/>
      <c r="F1" s="26"/>
      <c r="G1" s="26"/>
    </row>
    <row r="2" spans="1:7" x14ac:dyDescent="0.2">
      <c r="A2" s="27" t="s">
        <v>8</v>
      </c>
      <c r="B2" s="27"/>
      <c r="C2" s="27"/>
      <c r="D2" s="27"/>
      <c r="E2" s="27"/>
      <c r="F2" s="26"/>
      <c r="G2" s="26"/>
    </row>
    <row r="3" spans="1:7" x14ac:dyDescent="0.2">
      <c r="A3" s="26"/>
      <c r="B3" s="26"/>
      <c r="C3" s="26"/>
      <c r="D3" s="26"/>
      <c r="E3" s="26"/>
      <c r="F3" s="26"/>
      <c r="G3" s="26"/>
    </row>
    <row r="4" spans="1:7" x14ac:dyDescent="0.2">
      <c r="A4" s="26"/>
      <c r="B4" s="26"/>
      <c r="C4" s="26"/>
      <c r="D4" s="26"/>
      <c r="E4" s="26"/>
      <c r="F4" s="26"/>
      <c r="G4" s="26"/>
    </row>
    <row r="5" spans="1:7" ht="15.75" x14ac:dyDescent="0.2">
      <c r="A5" s="31" t="s">
        <v>9</v>
      </c>
      <c r="B5" s="30"/>
      <c r="C5" s="30"/>
      <c r="D5" s="26"/>
      <c r="E5" s="30"/>
      <c r="F5" s="29"/>
      <c r="G5" s="28"/>
    </row>
    <row r="6" spans="1:7" x14ac:dyDescent="0.2">
      <c r="A6" s="27"/>
      <c r="B6" s="26"/>
      <c r="C6" s="26"/>
      <c r="D6" s="26"/>
      <c r="E6" s="26"/>
      <c r="F6" s="26"/>
      <c r="G6" s="26"/>
    </row>
    <row r="7" spans="1:7" x14ac:dyDescent="0.2">
      <c r="A7" s="27" t="s">
        <v>183</v>
      </c>
      <c r="B7" s="26"/>
      <c r="C7" s="26"/>
      <c r="D7" s="26"/>
      <c r="E7" s="26"/>
      <c r="F7" s="26"/>
      <c r="G7" s="26"/>
    </row>
    <row r="8" spans="1:7" s="41" customFormat="1" x14ac:dyDescent="0.2">
      <c r="A8" s="39" t="s">
        <v>198</v>
      </c>
      <c r="B8" s="40"/>
      <c r="C8" s="40"/>
      <c r="D8" s="40"/>
      <c r="E8" s="40"/>
      <c r="F8" s="40"/>
      <c r="G8" s="40"/>
    </row>
    <row r="9" spans="1:7" x14ac:dyDescent="0.2">
      <c r="A9" s="25"/>
    </row>
    <row r="10" spans="1:7" x14ac:dyDescent="0.2">
      <c r="A10" s="82" t="s">
        <v>10</v>
      </c>
      <c r="B10" s="82" t="s">
        <v>55</v>
      </c>
      <c r="C10" s="82" t="s">
        <v>54</v>
      </c>
      <c r="D10" s="24" t="s">
        <v>11</v>
      </c>
    </row>
    <row r="11" spans="1:7" ht="44.45" customHeight="1" x14ac:dyDescent="0.2">
      <c r="A11" s="83" t="s">
        <v>10</v>
      </c>
      <c r="B11" s="83" t="s">
        <v>55</v>
      </c>
      <c r="C11" s="83" t="s">
        <v>54</v>
      </c>
      <c r="D11" s="23" t="s">
        <v>169</v>
      </c>
      <c r="E11" s="36" t="s">
        <v>145</v>
      </c>
    </row>
    <row r="12" spans="1:7" x14ac:dyDescent="0.2">
      <c r="A12" s="11" t="s">
        <v>155</v>
      </c>
      <c r="B12" s="11" t="s">
        <v>88</v>
      </c>
      <c r="C12" s="11" t="s">
        <v>61</v>
      </c>
      <c r="D12" s="12">
        <v>190665303.91</v>
      </c>
      <c r="E12" s="21" t="str">
        <f>VLOOKUP(B12,СПРАВОЧНИК!D:E,2,0)</f>
        <v>за счет бюджетов субъектов Российской Федерации ( руб.)</v>
      </c>
    </row>
    <row r="13" spans="1:7" x14ac:dyDescent="0.2">
      <c r="A13" s="11" t="s">
        <v>155</v>
      </c>
      <c r="B13" s="11" t="s">
        <v>84</v>
      </c>
      <c r="C13" s="11" t="s">
        <v>61</v>
      </c>
      <c r="D13" s="12">
        <v>700050</v>
      </c>
      <c r="E13" s="21" t="str">
        <f>VLOOKUP(B13,СПРАВОЧНИК!D:E,2,0)</f>
        <v>за счет бюджетов субъектов Российской Федерации ( руб.)</v>
      </c>
    </row>
    <row r="14" spans="1:7" x14ac:dyDescent="0.2">
      <c r="A14" s="11" t="s">
        <v>155</v>
      </c>
      <c r="B14" s="11" t="s">
        <v>83</v>
      </c>
      <c r="C14" s="11" t="s">
        <v>61</v>
      </c>
      <c r="D14" s="12">
        <v>14813483.67</v>
      </c>
      <c r="E14" s="21" t="str">
        <f>VLOOKUP(B14,СПРАВОЧНИК!D:E,2,0)</f>
        <v>за счет местных бюджетов ( руб.)</v>
      </c>
    </row>
    <row r="15" spans="1:7" x14ac:dyDescent="0.2">
      <c r="A15" s="11" t="s">
        <v>155</v>
      </c>
      <c r="B15" s="11" t="s">
        <v>184</v>
      </c>
      <c r="C15" s="11" t="s">
        <v>62</v>
      </c>
      <c r="D15" s="12">
        <v>240000</v>
      </c>
      <c r="E15" s="21" t="str">
        <f>VLOOKUP(B15,СПРАВОЧНИК!D:E,2,0)</f>
        <v>за счет местных бюджетов ( руб.)</v>
      </c>
    </row>
    <row r="16" spans="1:7" x14ac:dyDescent="0.2">
      <c r="A16" s="11" t="s">
        <v>155</v>
      </c>
      <c r="B16" s="11" t="s">
        <v>185</v>
      </c>
      <c r="C16" s="11" t="s">
        <v>62</v>
      </c>
      <c r="D16" s="12">
        <v>7499519</v>
      </c>
      <c r="E16" s="21" t="str">
        <f>VLOOKUP(B16,СПРАВОЧНИК!D:E,2,0)</f>
        <v>за счет бюджетных ассигнований федерального бюджета ( руб.)</v>
      </c>
    </row>
    <row r="17" spans="1:5" x14ac:dyDescent="0.2">
      <c r="A17" s="11" t="s">
        <v>155</v>
      </c>
      <c r="B17" s="11" t="s">
        <v>186</v>
      </c>
      <c r="C17" s="11" t="s">
        <v>62</v>
      </c>
      <c r="D17" s="12">
        <v>156240</v>
      </c>
      <c r="E17" s="21" t="str">
        <f>VLOOKUP(B17,СПРАВОЧНИК!D:E,2,0)</f>
        <v>за счет бюджетных ассигнований федерального бюджета ( руб.)</v>
      </c>
    </row>
    <row r="18" spans="1:5" x14ac:dyDescent="0.2">
      <c r="A18" s="11" t="s">
        <v>155</v>
      </c>
      <c r="B18" s="11" t="s">
        <v>187</v>
      </c>
      <c r="C18" s="11" t="s">
        <v>62</v>
      </c>
      <c r="D18" s="12">
        <v>201770.5</v>
      </c>
      <c r="E18" s="21" t="str">
        <f>VLOOKUP(B18,СПРАВОЧНИК!D:E,2,0)</f>
        <v>за счет местных бюджетов ( руб.)</v>
      </c>
    </row>
    <row r="19" spans="1:5" x14ac:dyDescent="0.2">
      <c r="A19" s="11" t="s">
        <v>156</v>
      </c>
      <c r="B19" s="11" t="s">
        <v>88</v>
      </c>
      <c r="C19" s="11" t="s">
        <v>61</v>
      </c>
      <c r="D19" s="12">
        <v>154702622.44999999</v>
      </c>
      <c r="E19" s="21" t="str">
        <f>VLOOKUP(B19,СПРАВОЧНИК!D:E,2,0)</f>
        <v>за счет бюджетов субъектов Российской Федерации ( руб.)</v>
      </c>
    </row>
    <row r="20" spans="1:5" x14ac:dyDescent="0.2">
      <c r="A20" s="11" t="s">
        <v>156</v>
      </c>
      <c r="B20" s="11" t="s">
        <v>84</v>
      </c>
      <c r="C20" s="11" t="s">
        <v>61</v>
      </c>
      <c r="D20" s="12">
        <v>586965</v>
      </c>
      <c r="E20" s="21" t="str">
        <f>VLOOKUP(B20,СПРАВОЧНИК!D:E,2,0)</f>
        <v>за счет бюджетов субъектов Российской Федерации ( руб.)</v>
      </c>
    </row>
    <row r="21" spans="1:5" x14ac:dyDescent="0.2">
      <c r="A21" s="11" t="s">
        <v>156</v>
      </c>
      <c r="B21" s="11" t="s">
        <v>83</v>
      </c>
      <c r="C21" s="11" t="s">
        <v>61</v>
      </c>
      <c r="D21" s="12">
        <v>15288362.82</v>
      </c>
      <c r="E21" s="21" t="str">
        <f>VLOOKUP(B21,СПРАВОЧНИК!D:E,2,0)</f>
        <v>за счет местных бюджетов ( руб.)</v>
      </c>
    </row>
    <row r="22" spans="1:5" x14ac:dyDescent="0.2">
      <c r="A22" s="11" t="s">
        <v>156</v>
      </c>
      <c r="B22" s="11" t="s">
        <v>184</v>
      </c>
      <c r="C22" s="11" t="s">
        <v>62</v>
      </c>
      <c r="D22" s="12">
        <v>960000</v>
      </c>
      <c r="E22" s="21" t="str">
        <f>VLOOKUP(B22,СПРАВОЧНИК!D:E,2,0)</f>
        <v>за счет местных бюджетов ( руб.)</v>
      </c>
    </row>
    <row r="23" spans="1:5" x14ac:dyDescent="0.2">
      <c r="A23" s="11" t="s">
        <v>156</v>
      </c>
      <c r="B23" s="11" t="s">
        <v>185</v>
      </c>
      <c r="C23" s="11" t="s">
        <v>62</v>
      </c>
      <c r="D23" s="12">
        <v>6093359</v>
      </c>
      <c r="E23" s="21" t="str">
        <f>VLOOKUP(B23,СПРАВОЧНИК!D:E,2,0)</f>
        <v>за счет бюджетных ассигнований федерального бюджета ( руб.)</v>
      </c>
    </row>
    <row r="24" spans="1:5" x14ac:dyDescent="0.2">
      <c r="A24" s="11" t="s">
        <v>156</v>
      </c>
      <c r="B24" s="11" t="s">
        <v>186</v>
      </c>
      <c r="C24" s="11" t="s">
        <v>62</v>
      </c>
      <c r="D24" s="12">
        <v>156240</v>
      </c>
      <c r="E24" s="21" t="str">
        <f>VLOOKUP(B24,СПРАВОЧНИК!D:E,2,0)</f>
        <v>за счет бюджетных ассигнований федерального бюджета ( руб.)</v>
      </c>
    </row>
    <row r="25" spans="1:5" x14ac:dyDescent="0.2">
      <c r="A25" s="11" t="s">
        <v>156</v>
      </c>
      <c r="B25" s="11" t="s">
        <v>187</v>
      </c>
      <c r="C25" s="11" t="s">
        <v>62</v>
      </c>
      <c r="D25" s="12">
        <v>497978.5</v>
      </c>
      <c r="E25" s="21" t="str">
        <f>VLOOKUP(B25,СПРАВОЧНИК!D:E,2,0)</f>
        <v>за счет местных бюджетов ( руб.)</v>
      </c>
    </row>
    <row r="26" spans="1:5" x14ac:dyDescent="0.2">
      <c r="A26" s="11" t="s">
        <v>152</v>
      </c>
      <c r="B26" s="11" t="s">
        <v>88</v>
      </c>
      <c r="C26" s="11" t="s">
        <v>61</v>
      </c>
      <c r="D26" s="12">
        <v>271371724.88999999</v>
      </c>
      <c r="E26" s="21" t="str">
        <f>VLOOKUP(B26,СПРАВОЧНИК!D:E,2,0)</f>
        <v>за счет бюджетов субъектов Российской Федерации ( руб.)</v>
      </c>
    </row>
    <row r="27" spans="1:5" x14ac:dyDescent="0.2">
      <c r="A27" s="11" t="s">
        <v>152</v>
      </c>
      <c r="B27" s="11" t="s">
        <v>84</v>
      </c>
      <c r="C27" s="11" t="s">
        <v>61</v>
      </c>
      <c r="D27" s="12">
        <v>1344096</v>
      </c>
      <c r="E27" s="21" t="str">
        <f>VLOOKUP(B27,СПРАВОЧНИК!D:E,2,0)</f>
        <v>за счет бюджетов субъектов Российской Федерации ( руб.)</v>
      </c>
    </row>
    <row r="28" spans="1:5" x14ac:dyDescent="0.2">
      <c r="A28" s="11" t="s">
        <v>152</v>
      </c>
      <c r="B28" s="11" t="s">
        <v>83</v>
      </c>
      <c r="C28" s="11" t="s">
        <v>61</v>
      </c>
      <c r="D28" s="12">
        <v>38109885.140000001</v>
      </c>
      <c r="E28" s="21" t="str">
        <f>VLOOKUP(B28,СПРАВОЧНИК!D:E,2,0)</f>
        <v>за счет местных бюджетов ( руб.)</v>
      </c>
    </row>
    <row r="29" spans="1:5" x14ac:dyDescent="0.2">
      <c r="A29" s="11" t="s">
        <v>152</v>
      </c>
      <c r="B29" s="11" t="s">
        <v>101</v>
      </c>
      <c r="C29" s="11" t="s">
        <v>62</v>
      </c>
      <c r="D29" s="12">
        <v>39045.519999999997</v>
      </c>
      <c r="E29" s="21" t="str">
        <f>VLOOKUP(B29,СПРАВОЧНИК!D:E,2,0)</f>
        <v>за счет бюджетов субъектов Российской Федерации ( руб.)</v>
      </c>
    </row>
    <row r="30" spans="1:5" x14ac:dyDescent="0.2">
      <c r="A30" s="11" t="s">
        <v>152</v>
      </c>
      <c r="B30" s="11" t="s">
        <v>89</v>
      </c>
      <c r="C30" s="11" t="s">
        <v>62</v>
      </c>
      <c r="D30" s="12">
        <v>160080</v>
      </c>
      <c r="E30" s="21" t="str">
        <f>VLOOKUP(B30,СПРАВОЧНИК!D:E,2,0)</f>
        <v>за счет местных бюджетов ( руб.)</v>
      </c>
    </row>
    <row r="31" spans="1:5" x14ac:dyDescent="0.2">
      <c r="A31" s="11" t="s">
        <v>152</v>
      </c>
      <c r="B31" s="11" t="s">
        <v>184</v>
      </c>
      <c r="C31" s="11" t="s">
        <v>62</v>
      </c>
      <c r="D31" s="12">
        <v>240000</v>
      </c>
      <c r="E31" s="21" t="str">
        <f>VLOOKUP(B31,СПРАВОЧНИК!D:E,2,0)</f>
        <v>за счет местных бюджетов ( руб.)</v>
      </c>
    </row>
    <row r="32" spans="1:5" x14ac:dyDescent="0.2">
      <c r="A32" s="11" t="s">
        <v>152</v>
      </c>
      <c r="B32" s="11" t="s">
        <v>185</v>
      </c>
      <c r="C32" s="11" t="s">
        <v>62</v>
      </c>
      <c r="D32" s="12">
        <v>8384879</v>
      </c>
      <c r="E32" s="21" t="str">
        <f>VLOOKUP(B32,СПРАВОЧНИК!D:E,2,0)</f>
        <v>за счет бюджетных ассигнований федерального бюджета ( руб.)</v>
      </c>
    </row>
    <row r="33" spans="1:5" x14ac:dyDescent="0.2">
      <c r="A33" s="11" t="s">
        <v>152</v>
      </c>
      <c r="B33" s="11" t="s">
        <v>186</v>
      </c>
      <c r="C33" s="11" t="s">
        <v>62</v>
      </c>
      <c r="D33" s="12">
        <v>156240</v>
      </c>
      <c r="E33" s="21" t="str">
        <f>VLOOKUP(B33,СПРАВОЧНИК!D:E,2,0)</f>
        <v>за счет бюджетных ассигнований федерального бюджета ( руб.)</v>
      </c>
    </row>
    <row r="34" spans="1:5" x14ac:dyDescent="0.2">
      <c r="A34" s="11" t="s">
        <v>152</v>
      </c>
      <c r="B34" s="11" t="s">
        <v>188</v>
      </c>
      <c r="C34" s="11" t="s">
        <v>62</v>
      </c>
      <c r="D34" s="12">
        <v>8000</v>
      </c>
      <c r="E34" s="21" t="str">
        <f>VLOOKUP(B34,СПРАВОЧНИК!D:E,2,0)</f>
        <v>за счет местных бюджетов ( руб.)</v>
      </c>
    </row>
    <row r="35" spans="1:5" x14ac:dyDescent="0.2">
      <c r="A35" s="11" t="s">
        <v>152</v>
      </c>
      <c r="B35" s="11" t="s">
        <v>187</v>
      </c>
      <c r="C35" s="11" t="s">
        <v>62</v>
      </c>
      <c r="D35" s="12">
        <v>300506.40000000002</v>
      </c>
      <c r="E35" s="21" t="str">
        <f>VLOOKUP(B35,СПРАВОЧНИК!D:E,2,0)</f>
        <v>за счет местных бюджетов ( руб.)</v>
      </c>
    </row>
    <row r="36" spans="1:5" x14ac:dyDescent="0.2">
      <c r="A36" s="11" t="s">
        <v>30</v>
      </c>
      <c r="B36" s="11" t="s">
        <v>88</v>
      </c>
      <c r="C36" s="11" t="s">
        <v>61</v>
      </c>
      <c r="D36" s="12">
        <v>221611424.43000001</v>
      </c>
      <c r="E36" s="21" t="str">
        <f>VLOOKUP(B36,СПРАВОЧНИК!D:E,2,0)</f>
        <v>за счет бюджетов субъектов Российской Федерации ( руб.)</v>
      </c>
    </row>
    <row r="37" spans="1:5" x14ac:dyDescent="0.2">
      <c r="A37" s="11" t="s">
        <v>30</v>
      </c>
      <c r="B37" s="11" t="s">
        <v>84</v>
      </c>
      <c r="C37" s="11" t="s">
        <v>61</v>
      </c>
      <c r="D37" s="12">
        <v>926220</v>
      </c>
      <c r="E37" s="21" t="str">
        <f>VLOOKUP(B37,СПРАВОЧНИК!D:E,2,0)</f>
        <v>за счет бюджетов субъектов Российской Федерации ( руб.)</v>
      </c>
    </row>
    <row r="38" spans="1:5" x14ac:dyDescent="0.2">
      <c r="A38" s="11" t="s">
        <v>30</v>
      </c>
      <c r="B38" s="11" t="s">
        <v>83</v>
      </c>
      <c r="C38" s="11" t="s">
        <v>61</v>
      </c>
      <c r="D38" s="12">
        <v>12035713.74</v>
      </c>
      <c r="E38" s="21" t="str">
        <f>VLOOKUP(B38,СПРАВОЧНИК!D:E,2,0)</f>
        <v>за счет местных бюджетов ( руб.)</v>
      </c>
    </row>
    <row r="39" spans="1:5" x14ac:dyDescent="0.2">
      <c r="A39" s="11" t="s">
        <v>30</v>
      </c>
      <c r="B39" s="11" t="s">
        <v>189</v>
      </c>
      <c r="C39" s="11" t="s">
        <v>62</v>
      </c>
      <c r="D39" s="12">
        <v>102893</v>
      </c>
      <c r="E39" s="21" t="str">
        <f>VLOOKUP(B39,СПРАВОЧНИК!D:E,2,0)</f>
        <v>за счет местных бюджетов ( руб.)</v>
      </c>
    </row>
    <row r="40" spans="1:5" x14ac:dyDescent="0.2">
      <c r="A40" s="11" t="s">
        <v>30</v>
      </c>
      <c r="B40" s="11" t="s">
        <v>144</v>
      </c>
      <c r="C40" s="11" t="s">
        <v>62</v>
      </c>
      <c r="D40" s="12">
        <v>31824</v>
      </c>
      <c r="E40" s="21" t="str">
        <f>VLOOKUP(B40,СПРАВОЧНИК!D:E,2,0)</f>
        <v>за счет местных бюджетов ( руб.)</v>
      </c>
    </row>
    <row r="41" spans="1:5" x14ac:dyDescent="0.2">
      <c r="A41" s="11" t="s">
        <v>30</v>
      </c>
      <c r="B41" s="11" t="s">
        <v>184</v>
      </c>
      <c r="C41" s="11" t="s">
        <v>62</v>
      </c>
      <c r="D41" s="12">
        <v>480000</v>
      </c>
      <c r="E41" s="21" t="str">
        <f>VLOOKUP(B41,СПРАВОЧНИК!D:E,2,0)</f>
        <v>за счет местных бюджетов ( руб.)</v>
      </c>
    </row>
    <row r="42" spans="1:5" x14ac:dyDescent="0.2">
      <c r="A42" s="11" t="s">
        <v>30</v>
      </c>
      <c r="B42" s="11" t="s">
        <v>185</v>
      </c>
      <c r="C42" s="11" t="s">
        <v>62</v>
      </c>
      <c r="D42" s="12">
        <v>8905679</v>
      </c>
      <c r="E42" s="21" t="str">
        <f>VLOOKUP(B42,СПРАВОЧНИК!D:E,2,0)</f>
        <v>за счет бюджетных ассигнований федерального бюджета ( руб.)</v>
      </c>
    </row>
    <row r="43" spans="1:5" x14ac:dyDescent="0.2">
      <c r="A43" s="11" t="s">
        <v>30</v>
      </c>
      <c r="B43" s="11" t="s">
        <v>186</v>
      </c>
      <c r="C43" s="11" t="s">
        <v>62</v>
      </c>
      <c r="D43" s="12">
        <v>156241</v>
      </c>
      <c r="E43" s="21" t="str">
        <f>VLOOKUP(B43,СПРАВОЧНИК!D:E,2,0)</f>
        <v>за счет бюджетных ассигнований федерального бюджета ( руб.)</v>
      </c>
    </row>
    <row r="44" spans="1:5" x14ac:dyDescent="0.2">
      <c r="A44" s="11" t="s">
        <v>30</v>
      </c>
      <c r="B44" s="11" t="s">
        <v>187</v>
      </c>
      <c r="C44" s="11" t="s">
        <v>62</v>
      </c>
      <c r="D44" s="12">
        <v>300506.38</v>
      </c>
      <c r="E44" s="21" t="str">
        <f>VLOOKUP(B44,СПРАВОЧНИК!D:E,2,0)</f>
        <v>за счет местных бюджетов ( руб.)</v>
      </c>
    </row>
    <row r="45" spans="1:5" x14ac:dyDescent="0.2">
      <c r="A45" s="11" t="s">
        <v>158</v>
      </c>
      <c r="B45" s="11" t="s">
        <v>88</v>
      </c>
      <c r="C45" s="11" t="s">
        <v>61</v>
      </c>
      <c r="D45" s="12">
        <v>246505434.75999999</v>
      </c>
      <c r="E45" s="21" t="str">
        <f>VLOOKUP(B45,СПРАВОЧНИК!D:E,2,0)</f>
        <v>за счет бюджетов субъектов Российской Федерации ( руб.)</v>
      </c>
    </row>
    <row r="46" spans="1:5" x14ac:dyDescent="0.2">
      <c r="A46" s="11" t="s">
        <v>158</v>
      </c>
      <c r="B46" s="11" t="s">
        <v>84</v>
      </c>
      <c r="C46" s="11" t="s">
        <v>61</v>
      </c>
      <c r="D46" s="12">
        <v>866985</v>
      </c>
      <c r="E46" s="21" t="str">
        <f>VLOOKUP(B46,СПРАВОЧНИК!D:E,2,0)</f>
        <v>за счет бюджетов субъектов Российской Федерации ( руб.)</v>
      </c>
    </row>
    <row r="47" spans="1:5" x14ac:dyDescent="0.2">
      <c r="A47" s="11" t="s">
        <v>158</v>
      </c>
      <c r="B47" s="11" t="s">
        <v>83</v>
      </c>
      <c r="C47" s="11" t="s">
        <v>61</v>
      </c>
      <c r="D47" s="12">
        <v>30909527.379999999</v>
      </c>
      <c r="E47" s="21" t="str">
        <f>VLOOKUP(B47,СПРАВОЧНИК!D:E,2,0)</f>
        <v>за счет местных бюджетов ( руб.)</v>
      </c>
    </row>
    <row r="48" spans="1:5" x14ac:dyDescent="0.2">
      <c r="A48" s="11" t="s">
        <v>158</v>
      </c>
      <c r="B48" s="11" t="s">
        <v>99</v>
      </c>
      <c r="C48" s="11" t="s">
        <v>62</v>
      </c>
      <c r="D48" s="12">
        <v>31848</v>
      </c>
      <c r="E48" s="21" t="str">
        <f>VLOOKUP(B48,СПРАВОЧНИК!D:E,2,0)</f>
        <v>за счет местных бюджетов ( руб.)</v>
      </c>
    </row>
    <row r="49" spans="1:5" x14ac:dyDescent="0.2">
      <c r="A49" s="11" t="s">
        <v>158</v>
      </c>
      <c r="B49" s="11" t="s">
        <v>101</v>
      </c>
      <c r="C49" s="11" t="s">
        <v>62</v>
      </c>
      <c r="D49" s="12">
        <v>94953.51</v>
      </c>
      <c r="E49" s="21" t="str">
        <f>VLOOKUP(B49,СПРАВОЧНИК!D:E,2,0)</f>
        <v>за счет бюджетов субъектов Российской Федерации ( руб.)</v>
      </c>
    </row>
    <row r="50" spans="1:5" x14ac:dyDescent="0.2">
      <c r="A50" s="11" t="s">
        <v>158</v>
      </c>
      <c r="B50" s="11" t="s">
        <v>97</v>
      </c>
      <c r="C50" s="11" t="s">
        <v>62</v>
      </c>
      <c r="D50" s="12">
        <v>167613</v>
      </c>
      <c r="E50" s="21" t="str">
        <f>VLOOKUP(B50,СПРАВОЧНИК!D:E,2,0)</f>
        <v>за счет местных бюджетов ( руб.)</v>
      </c>
    </row>
    <row r="51" spans="1:5" x14ac:dyDescent="0.2">
      <c r="A51" s="11" t="s">
        <v>158</v>
      </c>
      <c r="B51" s="11" t="s">
        <v>184</v>
      </c>
      <c r="C51" s="11" t="s">
        <v>62</v>
      </c>
      <c r="D51" s="12">
        <v>310000</v>
      </c>
      <c r="E51" s="21" t="str">
        <f>VLOOKUP(B51,СПРАВОЧНИК!D:E,2,0)</f>
        <v>за счет местных бюджетов ( руб.)</v>
      </c>
    </row>
    <row r="52" spans="1:5" x14ac:dyDescent="0.2">
      <c r="A52" s="11" t="s">
        <v>158</v>
      </c>
      <c r="B52" s="11" t="s">
        <v>185</v>
      </c>
      <c r="C52" s="11" t="s">
        <v>62</v>
      </c>
      <c r="D52" s="12">
        <v>5676719</v>
      </c>
      <c r="E52" s="21" t="str">
        <f>VLOOKUP(B52,СПРАВОЧНИК!D:E,2,0)</f>
        <v>за счет бюджетных ассигнований федерального бюджета ( руб.)</v>
      </c>
    </row>
    <row r="53" spans="1:5" x14ac:dyDescent="0.2">
      <c r="A53" s="11" t="s">
        <v>158</v>
      </c>
      <c r="B53" s="11" t="s">
        <v>186</v>
      </c>
      <c r="C53" s="11" t="s">
        <v>62</v>
      </c>
      <c r="D53" s="12">
        <v>156240</v>
      </c>
      <c r="E53" s="21" t="str">
        <f>VLOOKUP(B53,СПРАВОЧНИК!D:E,2,0)</f>
        <v>за счет бюджетных ассигнований федерального бюджета ( руб.)</v>
      </c>
    </row>
    <row r="54" spans="1:5" x14ac:dyDescent="0.2">
      <c r="A54" s="11" t="s">
        <v>158</v>
      </c>
      <c r="B54" s="11" t="s">
        <v>190</v>
      </c>
      <c r="C54" s="11" t="s">
        <v>62</v>
      </c>
      <c r="D54" s="12">
        <v>12166.67</v>
      </c>
      <c r="E54" s="21" t="str">
        <f>VLOOKUP(B54,СПРАВОЧНИК!D:E,2,0)</f>
        <v>за счет бюджетов субъектов Российской Федерации ( руб.)</v>
      </c>
    </row>
    <row r="55" spans="1:5" x14ac:dyDescent="0.2">
      <c r="A55" s="11" t="s">
        <v>158</v>
      </c>
      <c r="B55" s="11" t="s">
        <v>187</v>
      </c>
      <c r="C55" s="11" t="s">
        <v>62</v>
      </c>
      <c r="D55" s="12">
        <v>399242.4</v>
      </c>
      <c r="E55" s="21" t="str">
        <f>VLOOKUP(B55,СПРАВОЧНИК!D:E,2,0)</f>
        <v>за счет местных бюджетов ( руб.)</v>
      </c>
    </row>
    <row r="56" spans="1:5" x14ac:dyDescent="0.2">
      <c r="A56" s="11" t="s">
        <v>153</v>
      </c>
      <c r="B56" s="11" t="s">
        <v>88</v>
      </c>
      <c r="C56" s="11" t="s">
        <v>61</v>
      </c>
      <c r="D56" s="12">
        <v>145683926</v>
      </c>
      <c r="E56" s="21" t="str">
        <f>VLOOKUP(B56,СПРАВОЧНИК!D:E,2,0)</f>
        <v>за счет бюджетов субъектов Российской Федерации ( руб.)</v>
      </c>
    </row>
    <row r="57" spans="1:5" x14ac:dyDescent="0.2">
      <c r="A57" s="11" t="s">
        <v>153</v>
      </c>
      <c r="B57" s="11" t="s">
        <v>84</v>
      </c>
      <c r="C57" s="11" t="s">
        <v>61</v>
      </c>
      <c r="D57" s="12">
        <v>700050</v>
      </c>
      <c r="E57" s="21" t="str">
        <f>VLOOKUP(B57,СПРАВОЧНИК!D:E,2,0)</f>
        <v>за счет бюджетов субъектов Российской Федерации ( руб.)</v>
      </c>
    </row>
    <row r="58" spans="1:5" x14ac:dyDescent="0.2">
      <c r="A58" s="11" t="s">
        <v>153</v>
      </c>
      <c r="B58" s="11" t="s">
        <v>83</v>
      </c>
      <c r="C58" s="11" t="s">
        <v>61</v>
      </c>
      <c r="D58" s="12">
        <v>11920273.800000001</v>
      </c>
      <c r="E58" s="21" t="str">
        <f>VLOOKUP(B58,СПРАВОЧНИК!D:E,2,0)</f>
        <v>за счет местных бюджетов ( руб.)</v>
      </c>
    </row>
    <row r="59" spans="1:5" x14ac:dyDescent="0.2">
      <c r="A59" s="11" t="s">
        <v>153</v>
      </c>
      <c r="B59" s="11" t="s">
        <v>185</v>
      </c>
      <c r="C59" s="11" t="s">
        <v>62</v>
      </c>
      <c r="D59" s="12">
        <v>5468399</v>
      </c>
      <c r="E59" s="21" t="str">
        <f>VLOOKUP(B59,СПРАВОЧНИК!D:E,2,0)</f>
        <v>за счет бюджетных ассигнований федерального бюджета ( руб.)</v>
      </c>
    </row>
    <row r="60" spans="1:5" x14ac:dyDescent="0.2">
      <c r="A60" s="11" t="s">
        <v>153</v>
      </c>
      <c r="B60" s="11" t="s">
        <v>186</v>
      </c>
      <c r="C60" s="11" t="s">
        <v>62</v>
      </c>
      <c r="D60" s="12">
        <v>156240</v>
      </c>
      <c r="E60" s="21" t="str">
        <f>VLOOKUP(B60,СПРАВОЧНИК!D:E,2,0)</f>
        <v>за счет бюджетных ассигнований федерального бюджета ( руб.)</v>
      </c>
    </row>
    <row r="61" spans="1:5" x14ac:dyDescent="0.2">
      <c r="A61" s="11" t="s">
        <v>153</v>
      </c>
      <c r="B61" s="11" t="s">
        <v>187</v>
      </c>
      <c r="C61" s="11" t="s">
        <v>62</v>
      </c>
      <c r="D61" s="12">
        <v>300506.40000000002</v>
      </c>
      <c r="E61" s="21" t="str">
        <f>VLOOKUP(B61,СПРАВОЧНИК!D:E,2,0)</f>
        <v>за счет местных бюджетов ( руб.)</v>
      </c>
    </row>
    <row r="62" spans="1:5" x14ac:dyDescent="0.2">
      <c r="A62" s="11" t="s">
        <v>154</v>
      </c>
      <c r="B62" s="11" t="s">
        <v>88</v>
      </c>
      <c r="C62" s="11" t="s">
        <v>61</v>
      </c>
      <c r="D62" s="12">
        <v>293888264.37</v>
      </c>
      <c r="E62" s="21" t="str">
        <f>VLOOKUP(B62,СПРАВОЧНИК!D:E,2,0)</f>
        <v>за счет бюджетов субъектов Российской Федерации ( руб.)</v>
      </c>
    </row>
    <row r="63" spans="1:5" x14ac:dyDescent="0.2">
      <c r="A63" s="11" t="s">
        <v>154</v>
      </c>
      <c r="B63" s="11" t="s">
        <v>84</v>
      </c>
      <c r="C63" s="11" t="s">
        <v>61</v>
      </c>
      <c r="D63" s="12">
        <v>1070538</v>
      </c>
      <c r="E63" s="21" t="str">
        <f>VLOOKUP(B63,СПРАВОЧНИК!D:E,2,0)</f>
        <v>за счет бюджетов субъектов Российской Федерации ( руб.)</v>
      </c>
    </row>
    <row r="64" spans="1:5" x14ac:dyDescent="0.2">
      <c r="A64" s="11" t="s">
        <v>154</v>
      </c>
      <c r="B64" s="11" t="s">
        <v>83</v>
      </c>
      <c r="C64" s="11" t="s">
        <v>61</v>
      </c>
      <c r="D64" s="12">
        <v>36348619.119999997</v>
      </c>
      <c r="E64" s="21" t="str">
        <f>VLOOKUP(B64,СПРАВОЧНИК!D:E,2,0)</f>
        <v>за счет местных бюджетов ( руб.)</v>
      </c>
    </row>
    <row r="65" spans="1:5" x14ac:dyDescent="0.2">
      <c r="A65" s="11" t="s">
        <v>154</v>
      </c>
      <c r="B65" s="11" t="s">
        <v>89</v>
      </c>
      <c r="C65" s="11" t="s">
        <v>62</v>
      </c>
      <c r="D65" s="12">
        <v>81184</v>
      </c>
      <c r="E65" s="21" t="str">
        <f>VLOOKUP(B65,СПРАВОЧНИК!D:E,2,0)</f>
        <v>за счет местных бюджетов ( руб.)</v>
      </c>
    </row>
    <row r="66" spans="1:5" x14ac:dyDescent="0.2">
      <c r="A66" s="11" t="s">
        <v>154</v>
      </c>
      <c r="B66" s="11" t="s">
        <v>184</v>
      </c>
      <c r="C66" s="11" t="s">
        <v>62</v>
      </c>
      <c r="D66" s="12">
        <v>240000</v>
      </c>
      <c r="E66" s="21" t="str">
        <f>VLOOKUP(B66,СПРАВОЧНИК!D:E,2,0)</f>
        <v>за счет местных бюджетов ( руб.)</v>
      </c>
    </row>
    <row r="67" spans="1:5" x14ac:dyDescent="0.2">
      <c r="A67" s="11" t="s">
        <v>154</v>
      </c>
      <c r="B67" s="11" t="s">
        <v>185</v>
      </c>
      <c r="C67" s="11" t="s">
        <v>62</v>
      </c>
      <c r="D67" s="12">
        <v>10051439</v>
      </c>
      <c r="E67" s="21" t="str">
        <f>VLOOKUP(B67,СПРАВОЧНИК!D:E,2,0)</f>
        <v>за счет бюджетных ассигнований федерального бюджета ( руб.)</v>
      </c>
    </row>
    <row r="68" spans="1:5" x14ac:dyDescent="0.2">
      <c r="A68" s="11" t="s">
        <v>154</v>
      </c>
      <c r="B68" s="11" t="s">
        <v>186</v>
      </c>
      <c r="C68" s="11" t="s">
        <v>62</v>
      </c>
      <c r="D68" s="12">
        <v>156240</v>
      </c>
      <c r="E68" s="21" t="str">
        <f>VLOOKUP(B68,СПРАВОЧНИК!D:E,2,0)</f>
        <v>за счет бюджетных ассигнований федерального бюджета ( руб.)</v>
      </c>
    </row>
    <row r="69" spans="1:5" x14ac:dyDescent="0.2">
      <c r="A69" s="11" t="s">
        <v>154</v>
      </c>
      <c r="B69" s="11" t="s">
        <v>188</v>
      </c>
      <c r="C69" s="11" t="s">
        <v>62</v>
      </c>
      <c r="D69" s="12">
        <v>12148</v>
      </c>
      <c r="E69" s="21" t="str">
        <f>VLOOKUP(B69,СПРАВОЧНИК!D:E,2,0)</f>
        <v>за счет местных бюджетов ( руб.)</v>
      </c>
    </row>
    <row r="70" spans="1:5" x14ac:dyDescent="0.2">
      <c r="A70" s="11" t="s">
        <v>154</v>
      </c>
      <c r="B70" s="11" t="s">
        <v>187</v>
      </c>
      <c r="C70" s="11" t="s">
        <v>62</v>
      </c>
      <c r="D70" s="12">
        <v>497978.4</v>
      </c>
      <c r="E70" s="21" t="str">
        <f>VLOOKUP(B70,СПРАВОЧНИК!D:E,2,0)</f>
        <v>за счет местных бюджетов ( руб.)</v>
      </c>
    </row>
    <row r="71" spans="1:5" ht="21" x14ac:dyDescent="0.2">
      <c r="A71" s="11" t="s">
        <v>164</v>
      </c>
      <c r="B71" s="11" t="s">
        <v>88</v>
      </c>
      <c r="C71" s="11" t="s">
        <v>61</v>
      </c>
      <c r="D71" s="12">
        <v>232490266.86000001</v>
      </c>
      <c r="E71" s="21" t="str">
        <f>VLOOKUP(B71,СПРАВОЧНИК!D:E,2,0)</f>
        <v>за счет бюджетов субъектов Российской Федерации ( руб.)</v>
      </c>
    </row>
    <row r="72" spans="1:5" ht="21" x14ac:dyDescent="0.2">
      <c r="A72" s="11" t="s">
        <v>164</v>
      </c>
      <c r="B72" s="11" t="s">
        <v>84</v>
      </c>
      <c r="C72" s="11" t="s">
        <v>61</v>
      </c>
      <c r="D72" s="12">
        <v>1120080</v>
      </c>
      <c r="E72" s="21" t="str">
        <f>VLOOKUP(B72,СПРАВОЧНИК!D:E,2,0)</f>
        <v>за счет бюджетов субъектов Российской Федерации ( руб.)</v>
      </c>
    </row>
    <row r="73" spans="1:5" ht="21" x14ac:dyDescent="0.2">
      <c r="A73" s="11" t="s">
        <v>164</v>
      </c>
      <c r="B73" s="11" t="s">
        <v>83</v>
      </c>
      <c r="C73" s="11" t="s">
        <v>61</v>
      </c>
      <c r="D73" s="12">
        <v>21342001.010000002</v>
      </c>
      <c r="E73" s="21" t="str">
        <f>VLOOKUP(B73,СПРАВОЧНИК!D:E,2,0)</f>
        <v>за счет местных бюджетов ( руб.)</v>
      </c>
    </row>
    <row r="74" spans="1:5" ht="21" x14ac:dyDescent="0.2">
      <c r="A74" s="11" t="s">
        <v>164</v>
      </c>
      <c r="B74" s="11" t="s">
        <v>99</v>
      </c>
      <c r="C74" s="11" t="s">
        <v>62</v>
      </c>
      <c r="D74" s="12">
        <v>135896</v>
      </c>
      <c r="E74" s="21" t="str">
        <f>VLOOKUP(B74,СПРАВОЧНИК!D:E,2,0)</f>
        <v>за счет местных бюджетов ( руб.)</v>
      </c>
    </row>
    <row r="75" spans="1:5" ht="21" x14ac:dyDescent="0.2">
      <c r="A75" s="11" t="s">
        <v>164</v>
      </c>
      <c r="B75" s="11" t="s">
        <v>89</v>
      </c>
      <c r="C75" s="11" t="s">
        <v>62</v>
      </c>
      <c r="D75" s="12">
        <v>45790</v>
      </c>
      <c r="E75" s="21" t="str">
        <f>VLOOKUP(B75,СПРАВОЧНИК!D:E,2,0)</f>
        <v>за счет местных бюджетов ( руб.)</v>
      </c>
    </row>
    <row r="76" spans="1:5" ht="21" x14ac:dyDescent="0.2">
      <c r="A76" s="11" t="s">
        <v>164</v>
      </c>
      <c r="B76" s="11" t="s">
        <v>191</v>
      </c>
      <c r="C76" s="11" t="s">
        <v>62</v>
      </c>
      <c r="D76" s="12">
        <v>4342</v>
      </c>
      <c r="E76" s="21" t="str">
        <f>VLOOKUP(B76,СПРАВОЧНИК!D:E,2,0)</f>
        <v>за счет местных бюджетов ( руб.)</v>
      </c>
    </row>
    <row r="77" spans="1:5" ht="21" x14ac:dyDescent="0.2">
      <c r="A77" s="11" t="s">
        <v>164</v>
      </c>
      <c r="B77" s="11" t="s">
        <v>97</v>
      </c>
      <c r="C77" s="11" t="s">
        <v>62</v>
      </c>
      <c r="D77" s="12">
        <v>49002</v>
      </c>
      <c r="E77" s="21" t="str">
        <f>VLOOKUP(B77,СПРАВОЧНИК!D:E,2,0)</f>
        <v>за счет местных бюджетов ( руб.)</v>
      </c>
    </row>
    <row r="78" spans="1:5" ht="21" x14ac:dyDescent="0.2">
      <c r="A78" s="11" t="s">
        <v>164</v>
      </c>
      <c r="B78" s="11" t="s">
        <v>184</v>
      </c>
      <c r="C78" s="11" t="s">
        <v>62</v>
      </c>
      <c r="D78" s="12">
        <v>240000</v>
      </c>
      <c r="E78" s="21" t="str">
        <f>VLOOKUP(B78,СПРАВОЧНИК!D:E,2,0)</f>
        <v>за счет местных бюджетов ( руб.)</v>
      </c>
    </row>
    <row r="79" spans="1:5" ht="21" x14ac:dyDescent="0.2">
      <c r="A79" s="11" t="s">
        <v>164</v>
      </c>
      <c r="B79" s="11" t="s">
        <v>185</v>
      </c>
      <c r="C79" s="11" t="s">
        <v>62</v>
      </c>
      <c r="D79" s="12">
        <v>8957759</v>
      </c>
      <c r="E79" s="21" t="str">
        <f>VLOOKUP(B79,СПРАВОЧНИК!D:E,2,0)</f>
        <v>за счет бюджетных ассигнований федерального бюджета ( руб.)</v>
      </c>
    </row>
    <row r="80" spans="1:5" ht="21" x14ac:dyDescent="0.2">
      <c r="A80" s="11" t="s">
        <v>164</v>
      </c>
      <c r="B80" s="11" t="s">
        <v>186</v>
      </c>
      <c r="C80" s="11" t="s">
        <v>62</v>
      </c>
      <c r="D80" s="12">
        <v>156240</v>
      </c>
      <c r="E80" s="21" t="str">
        <f>VLOOKUP(B80,СПРАВОЧНИК!D:E,2,0)</f>
        <v>за счет бюджетных ассигнований федерального бюджета ( руб.)</v>
      </c>
    </row>
    <row r="81" spans="1:5" ht="21" x14ac:dyDescent="0.2">
      <c r="A81" s="11" t="s">
        <v>164</v>
      </c>
      <c r="B81" s="11" t="s">
        <v>188</v>
      </c>
      <c r="C81" s="11" t="s">
        <v>62</v>
      </c>
      <c r="D81" s="12">
        <v>11158</v>
      </c>
      <c r="E81" s="21" t="str">
        <f>VLOOKUP(B81,СПРАВОЧНИК!D:E,2,0)</f>
        <v>за счет местных бюджетов ( руб.)</v>
      </c>
    </row>
    <row r="82" spans="1:5" ht="21" x14ac:dyDescent="0.2">
      <c r="A82" s="11" t="s">
        <v>164</v>
      </c>
      <c r="B82" s="11" t="s">
        <v>187</v>
      </c>
      <c r="C82" s="11" t="s">
        <v>62</v>
      </c>
      <c r="D82" s="12">
        <v>300506</v>
      </c>
      <c r="E82" s="21" t="str">
        <f>VLOOKUP(B82,СПРАВОЧНИК!D:E,2,0)</f>
        <v>за счет местных бюджетов ( руб.)</v>
      </c>
    </row>
    <row r="83" spans="1:5" ht="21" x14ac:dyDescent="0.2">
      <c r="A83" s="11" t="s">
        <v>157</v>
      </c>
      <c r="B83" s="11" t="s">
        <v>88</v>
      </c>
      <c r="C83" s="11" t="s">
        <v>61</v>
      </c>
      <c r="D83" s="12">
        <v>311566416.55000001</v>
      </c>
      <c r="E83" s="21" t="str">
        <f>VLOOKUP(B83,СПРАВОЧНИК!D:E,2,0)</f>
        <v>за счет бюджетов субъектов Российской Федерации ( руб.)</v>
      </c>
    </row>
    <row r="84" spans="1:5" ht="21" x14ac:dyDescent="0.2">
      <c r="A84" s="11" t="s">
        <v>157</v>
      </c>
      <c r="B84" s="11" t="s">
        <v>84</v>
      </c>
      <c r="C84" s="11" t="s">
        <v>61</v>
      </c>
      <c r="D84" s="12">
        <v>1319325</v>
      </c>
      <c r="E84" s="21" t="str">
        <f>VLOOKUP(B84,СПРАВОЧНИК!D:E,2,0)</f>
        <v>за счет бюджетов субъектов Российской Федерации ( руб.)</v>
      </c>
    </row>
    <row r="85" spans="1:5" ht="21" x14ac:dyDescent="0.2">
      <c r="A85" s="11" t="s">
        <v>157</v>
      </c>
      <c r="B85" s="11" t="s">
        <v>83</v>
      </c>
      <c r="C85" s="11" t="s">
        <v>61</v>
      </c>
      <c r="D85" s="12">
        <v>56641297.490000002</v>
      </c>
      <c r="E85" s="21" t="str">
        <f>VLOOKUP(B85,СПРАВОЧНИК!D:E,2,0)</f>
        <v>за счет местных бюджетов ( руб.)</v>
      </c>
    </row>
    <row r="86" spans="1:5" ht="21" x14ac:dyDescent="0.2">
      <c r="A86" s="11" t="s">
        <v>157</v>
      </c>
      <c r="B86" s="11" t="s">
        <v>144</v>
      </c>
      <c r="C86" s="11" t="s">
        <v>62</v>
      </c>
      <c r="D86" s="12">
        <v>38790</v>
      </c>
      <c r="E86" s="21" t="str">
        <f>VLOOKUP(B86,СПРАВОЧНИК!D:E,2,0)</f>
        <v>за счет местных бюджетов ( руб.)</v>
      </c>
    </row>
    <row r="87" spans="1:5" ht="21" x14ac:dyDescent="0.2">
      <c r="A87" s="11" t="s">
        <v>157</v>
      </c>
      <c r="B87" s="11" t="s">
        <v>184</v>
      </c>
      <c r="C87" s="11" t="s">
        <v>62</v>
      </c>
      <c r="D87" s="12">
        <v>480000</v>
      </c>
      <c r="E87" s="21" t="str">
        <f>VLOOKUP(B87,СПРАВОЧНИК!D:E,2,0)</f>
        <v>за счет местных бюджетов ( руб.)</v>
      </c>
    </row>
    <row r="88" spans="1:5" ht="21" x14ac:dyDescent="0.2">
      <c r="A88" s="11" t="s">
        <v>157</v>
      </c>
      <c r="B88" s="11" t="s">
        <v>185</v>
      </c>
      <c r="C88" s="11" t="s">
        <v>62</v>
      </c>
      <c r="D88" s="12">
        <v>11457599</v>
      </c>
      <c r="E88" s="21" t="str">
        <f>VLOOKUP(B88,СПРАВОЧНИК!D:E,2,0)</f>
        <v>за счет бюджетных ассигнований федерального бюджета ( руб.)</v>
      </c>
    </row>
    <row r="89" spans="1:5" ht="21" x14ac:dyDescent="0.2">
      <c r="A89" s="11" t="s">
        <v>157</v>
      </c>
      <c r="B89" s="11" t="s">
        <v>186</v>
      </c>
      <c r="C89" s="11" t="s">
        <v>62</v>
      </c>
      <c r="D89" s="12">
        <v>156240</v>
      </c>
      <c r="E89" s="21" t="str">
        <f>VLOOKUP(B89,СПРАВОЧНИК!D:E,2,0)</f>
        <v>за счет бюджетных ассигнований федерального бюджета ( руб.)</v>
      </c>
    </row>
    <row r="90" spans="1:5" x14ac:dyDescent="0.2">
      <c r="A90" s="11" t="s">
        <v>18</v>
      </c>
      <c r="B90" s="11" t="s">
        <v>88</v>
      </c>
      <c r="C90" s="11" t="s">
        <v>61</v>
      </c>
      <c r="D90" s="12">
        <v>236244206.25</v>
      </c>
      <c r="E90" s="21" t="str">
        <f>VLOOKUP(B90,СПРАВОЧНИК!D:E,2,0)</f>
        <v>за счет бюджетов субъектов Российской Федерации ( руб.)</v>
      </c>
    </row>
    <row r="91" spans="1:5" x14ac:dyDescent="0.2">
      <c r="A91" s="11" t="s">
        <v>18</v>
      </c>
      <c r="B91" s="11" t="s">
        <v>84</v>
      </c>
      <c r="C91" s="11" t="s">
        <v>61</v>
      </c>
      <c r="D91" s="12">
        <v>1120080</v>
      </c>
      <c r="E91" s="21" t="str">
        <f>VLOOKUP(B91,СПРАВОЧНИК!D:E,2,0)</f>
        <v>за счет бюджетов субъектов Российской Федерации ( руб.)</v>
      </c>
    </row>
    <row r="92" spans="1:5" x14ac:dyDescent="0.2">
      <c r="A92" s="11" t="s">
        <v>18</v>
      </c>
      <c r="B92" s="11" t="s">
        <v>83</v>
      </c>
      <c r="C92" s="11" t="s">
        <v>61</v>
      </c>
      <c r="D92" s="12">
        <v>18481062.850000001</v>
      </c>
      <c r="E92" s="21" t="str">
        <f>VLOOKUP(B92,СПРАВОЧНИК!D:E,2,0)</f>
        <v>за счет местных бюджетов ( руб.)</v>
      </c>
    </row>
    <row r="93" spans="1:5" x14ac:dyDescent="0.2">
      <c r="A93" s="11" t="s">
        <v>18</v>
      </c>
      <c r="B93" s="11" t="s">
        <v>189</v>
      </c>
      <c r="C93" s="11" t="s">
        <v>62</v>
      </c>
      <c r="D93" s="12">
        <v>482241</v>
      </c>
      <c r="E93" s="21" t="str">
        <f>VLOOKUP(B93,СПРАВОЧНИК!D:E,2,0)</f>
        <v>за счет местных бюджетов ( руб.)</v>
      </c>
    </row>
    <row r="94" spans="1:5" x14ac:dyDescent="0.2">
      <c r="A94" s="11" t="s">
        <v>18</v>
      </c>
      <c r="B94" s="11" t="s">
        <v>97</v>
      </c>
      <c r="C94" s="11" t="s">
        <v>62</v>
      </c>
      <c r="D94" s="12">
        <v>270151</v>
      </c>
      <c r="E94" s="21" t="str">
        <f>VLOOKUP(B94,СПРАВОЧНИК!D:E,2,0)</f>
        <v>за счет местных бюджетов ( руб.)</v>
      </c>
    </row>
    <row r="95" spans="1:5" x14ac:dyDescent="0.2">
      <c r="A95" s="11" t="s">
        <v>18</v>
      </c>
      <c r="B95" s="11" t="s">
        <v>184</v>
      </c>
      <c r="C95" s="11" t="s">
        <v>62</v>
      </c>
      <c r="D95" s="12">
        <v>480000</v>
      </c>
      <c r="E95" s="21" t="str">
        <f>VLOOKUP(B95,СПРАВОЧНИК!D:E,2,0)</f>
        <v>за счет местных бюджетов ( руб.)</v>
      </c>
    </row>
    <row r="96" spans="1:5" x14ac:dyDescent="0.2">
      <c r="A96" s="11" t="s">
        <v>18</v>
      </c>
      <c r="B96" s="11" t="s">
        <v>185</v>
      </c>
      <c r="C96" s="11" t="s">
        <v>62</v>
      </c>
      <c r="D96" s="12">
        <v>9061919</v>
      </c>
      <c r="E96" s="21" t="str">
        <f>VLOOKUP(B96,СПРАВОЧНИК!D:E,2,0)</f>
        <v>за счет бюджетных ассигнований федерального бюджета ( руб.)</v>
      </c>
    </row>
    <row r="97" spans="1:5" x14ac:dyDescent="0.2">
      <c r="A97" s="11" t="s">
        <v>18</v>
      </c>
      <c r="B97" s="11" t="s">
        <v>186</v>
      </c>
      <c r="C97" s="11" t="s">
        <v>62</v>
      </c>
      <c r="D97" s="12">
        <v>156241</v>
      </c>
      <c r="E97" s="21" t="str">
        <f>VLOOKUP(B97,СПРАВОЧНИК!D:E,2,0)</f>
        <v>за счет бюджетных ассигнований федерального бюджета ( руб.)</v>
      </c>
    </row>
    <row r="98" spans="1:5" x14ac:dyDescent="0.2">
      <c r="A98" s="11" t="s">
        <v>18</v>
      </c>
      <c r="B98" s="11" t="s">
        <v>187</v>
      </c>
      <c r="C98" s="11" t="s">
        <v>62</v>
      </c>
      <c r="D98" s="12">
        <v>394944</v>
      </c>
      <c r="E98" s="21" t="str">
        <f>VLOOKUP(B98,СПРАВОЧНИК!D:E,2,0)</f>
        <v>за счет местных бюджетов ( руб.)</v>
      </c>
    </row>
    <row r="99" spans="1:5" x14ac:dyDescent="0.2">
      <c r="A99" s="11" t="s">
        <v>161</v>
      </c>
      <c r="B99" s="11" t="s">
        <v>88</v>
      </c>
      <c r="C99" s="11" t="s">
        <v>61</v>
      </c>
      <c r="D99" s="12">
        <v>177753556.06999999</v>
      </c>
      <c r="E99" s="21" t="str">
        <f>VLOOKUP(B99,СПРАВОЧНИК!D:E,2,0)</f>
        <v>за счет бюджетов субъектов Российской Федерации ( руб.)</v>
      </c>
    </row>
    <row r="100" spans="1:5" x14ac:dyDescent="0.2">
      <c r="A100" s="11" t="s">
        <v>161</v>
      </c>
      <c r="B100" s="11" t="s">
        <v>84</v>
      </c>
      <c r="C100" s="11" t="s">
        <v>61</v>
      </c>
      <c r="D100" s="12">
        <v>673125</v>
      </c>
      <c r="E100" s="21" t="str">
        <f>VLOOKUP(B100,СПРАВОЧНИК!D:E,2,0)</f>
        <v>за счет бюджетов субъектов Российской Федерации ( руб.)</v>
      </c>
    </row>
    <row r="101" spans="1:5" x14ac:dyDescent="0.2">
      <c r="A101" s="11" t="s">
        <v>161</v>
      </c>
      <c r="B101" s="11" t="s">
        <v>83</v>
      </c>
      <c r="C101" s="11" t="s">
        <v>61</v>
      </c>
      <c r="D101" s="12">
        <v>9480571.0199999996</v>
      </c>
      <c r="E101" s="21" t="str">
        <f>VLOOKUP(B101,СПРАВОЧНИК!D:E,2,0)</f>
        <v>за счет местных бюджетов ( руб.)</v>
      </c>
    </row>
    <row r="102" spans="1:5" x14ac:dyDescent="0.2">
      <c r="A102" s="11" t="s">
        <v>161</v>
      </c>
      <c r="B102" s="11" t="s">
        <v>185</v>
      </c>
      <c r="C102" s="11" t="s">
        <v>62</v>
      </c>
      <c r="D102" s="12">
        <v>6822479</v>
      </c>
      <c r="E102" s="21" t="str">
        <f>VLOOKUP(B102,СПРАВОЧНИК!D:E,2,0)</f>
        <v>за счет бюджетных ассигнований федерального бюджета ( руб.)</v>
      </c>
    </row>
    <row r="103" spans="1:5" x14ac:dyDescent="0.2">
      <c r="A103" s="11" t="s">
        <v>161</v>
      </c>
      <c r="B103" s="11" t="s">
        <v>186</v>
      </c>
      <c r="C103" s="11" t="s">
        <v>62</v>
      </c>
      <c r="D103" s="12">
        <v>156241</v>
      </c>
      <c r="E103" s="21" t="str">
        <f>VLOOKUP(B103,СПРАВОЧНИК!D:E,2,0)</f>
        <v>за счет бюджетных ассигнований федерального бюджета ( руб.)</v>
      </c>
    </row>
    <row r="104" spans="1:5" x14ac:dyDescent="0.2">
      <c r="A104" s="11" t="s">
        <v>161</v>
      </c>
      <c r="B104" s="11" t="s">
        <v>187</v>
      </c>
      <c r="C104" s="11" t="s">
        <v>62</v>
      </c>
      <c r="D104" s="12">
        <v>201770.4</v>
      </c>
      <c r="E104" s="21" t="str">
        <f>VLOOKUP(B104,СПРАВОЧНИК!D:E,2,0)</f>
        <v>за счет местных бюджетов ( руб.)</v>
      </c>
    </row>
    <row r="105" spans="1:5" x14ac:dyDescent="0.2">
      <c r="A105" s="11" t="s">
        <v>36</v>
      </c>
      <c r="B105" s="11" t="s">
        <v>88</v>
      </c>
      <c r="C105" s="11" t="s">
        <v>61</v>
      </c>
      <c r="D105" s="12">
        <v>323662388.81999999</v>
      </c>
      <c r="E105" s="21" t="str">
        <f>VLOOKUP(B105,СПРАВОЧНИК!D:E,2,0)</f>
        <v>за счет бюджетов субъектов Российской Федерации ( руб.)</v>
      </c>
    </row>
    <row r="106" spans="1:5" x14ac:dyDescent="0.2">
      <c r="A106" s="11" t="s">
        <v>36</v>
      </c>
      <c r="B106" s="11" t="s">
        <v>84</v>
      </c>
      <c r="C106" s="11" t="s">
        <v>61</v>
      </c>
      <c r="D106" s="12">
        <v>1686582</v>
      </c>
      <c r="E106" s="21" t="str">
        <f>VLOOKUP(B106,СПРАВОЧНИК!D:E,2,0)</f>
        <v>за счет бюджетов субъектов Российской Федерации ( руб.)</v>
      </c>
    </row>
    <row r="107" spans="1:5" x14ac:dyDescent="0.2">
      <c r="A107" s="11" t="s">
        <v>36</v>
      </c>
      <c r="B107" s="11" t="s">
        <v>83</v>
      </c>
      <c r="C107" s="11" t="s">
        <v>61</v>
      </c>
      <c r="D107" s="12">
        <v>21760774.91</v>
      </c>
      <c r="E107" s="21" t="str">
        <f>VLOOKUP(B107,СПРАВОЧНИК!D:E,2,0)</f>
        <v>за счет местных бюджетов ( руб.)</v>
      </c>
    </row>
    <row r="108" spans="1:5" x14ac:dyDescent="0.2">
      <c r="A108" s="11" t="s">
        <v>36</v>
      </c>
      <c r="B108" s="11" t="s">
        <v>99</v>
      </c>
      <c r="C108" s="11" t="s">
        <v>62</v>
      </c>
      <c r="D108" s="12">
        <v>757716</v>
      </c>
      <c r="E108" s="21" t="str">
        <f>VLOOKUP(B108,СПРАВОЧНИК!D:E,2,0)</f>
        <v>за счет местных бюджетов ( руб.)</v>
      </c>
    </row>
    <row r="109" spans="1:5" x14ac:dyDescent="0.2">
      <c r="A109" s="11" t="s">
        <v>36</v>
      </c>
      <c r="B109" s="11" t="s">
        <v>144</v>
      </c>
      <c r="C109" s="11" t="s">
        <v>62</v>
      </c>
      <c r="D109" s="12">
        <v>31824</v>
      </c>
      <c r="E109" s="21" t="str">
        <f>VLOOKUP(B109,СПРАВОЧНИК!D:E,2,0)</f>
        <v>за счет местных бюджетов ( руб.)</v>
      </c>
    </row>
    <row r="110" spans="1:5" x14ac:dyDescent="0.2">
      <c r="A110" s="11" t="s">
        <v>36</v>
      </c>
      <c r="B110" s="11" t="s">
        <v>97</v>
      </c>
      <c r="C110" s="11" t="s">
        <v>62</v>
      </c>
      <c r="D110" s="12">
        <v>536782</v>
      </c>
      <c r="E110" s="21" t="str">
        <f>VLOOKUP(B110,СПРАВОЧНИК!D:E,2,0)</f>
        <v>за счет местных бюджетов ( руб.)</v>
      </c>
    </row>
    <row r="111" spans="1:5" x14ac:dyDescent="0.2">
      <c r="A111" s="11" t="s">
        <v>36</v>
      </c>
      <c r="B111" s="11" t="s">
        <v>184</v>
      </c>
      <c r="C111" s="11" t="s">
        <v>62</v>
      </c>
      <c r="D111" s="12">
        <v>240000</v>
      </c>
      <c r="E111" s="21" t="str">
        <f>VLOOKUP(B111,СПРАВОЧНИК!D:E,2,0)</f>
        <v>за счет местных бюджетов ( руб.)</v>
      </c>
    </row>
    <row r="112" spans="1:5" x14ac:dyDescent="0.2">
      <c r="A112" s="11" t="s">
        <v>36</v>
      </c>
      <c r="B112" s="11" t="s">
        <v>185</v>
      </c>
      <c r="C112" s="11" t="s">
        <v>62</v>
      </c>
      <c r="D112" s="12">
        <v>12603359</v>
      </c>
      <c r="E112" s="21" t="str">
        <f>VLOOKUP(B112,СПРАВОЧНИК!D:E,2,0)</f>
        <v>за счет бюджетных ассигнований федерального бюджета ( руб.)</v>
      </c>
    </row>
    <row r="113" spans="1:5" x14ac:dyDescent="0.2">
      <c r="A113" s="11" t="s">
        <v>36</v>
      </c>
      <c r="B113" s="11" t="s">
        <v>186</v>
      </c>
      <c r="C113" s="11" t="s">
        <v>62</v>
      </c>
      <c r="D113" s="12">
        <v>156241</v>
      </c>
      <c r="E113" s="21" t="str">
        <f>VLOOKUP(B113,СПРАВОЧНИК!D:E,2,0)</f>
        <v>за счет бюджетных ассигнований федерального бюджета ( руб.)</v>
      </c>
    </row>
    <row r="114" spans="1:5" x14ac:dyDescent="0.2">
      <c r="A114" s="11" t="s">
        <v>36</v>
      </c>
      <c r="B114" s="11" t="s">
        <v>187</v>
      </c>
      <c r="C114" s="11" t="s">
        <v>62</v>
      </c>
      <c r="D114" s="12">
        <v>197472</v>
      </c>
      <c r="E114" s="21" t="str">
        <f>VLOOKUP(B114,СПРАВОЧНИК!D:E,2,0)</f>
        <v>за счет местных бюджетов ( руб.)</v>
      </c>
    </row>
    <row r="115" spans="1:5" x14ac:dyDescent="0.2">
      <c r="A115" s="11" t="s">
        <v>37</v>
      </c>
      <c r="B115" s="11" t="s">
        <v>88</v>
      </c>
      <c r="C115" s="11" t="s">
        <v>61</v>
      </c>
      <c r="D115" s="12">
        <v>197356652.99000001</v>
      </c>
      <c r="E115" s="21" t="str">
        <f>VLOOKUP(B115,СПРАВОЧНИК!D:E,2,0)</f>
        <v>за счет бюджетов субъектов Российской Федерации ( руб.)</v>
      </c>
    </row>
    <row r="116" spans="1:5" x14ac:dyDescent="0.2">
      <c r="A116" s="11" t="s">
        <v>37</v>
      </c>
      <c r="B116" s="11" t="s">
        <v>84</v>
      </c>
      <c r="C116" s="11" t="s">
        <v>61</v>
      </c>
      <c r="D116" s="12">
        <v>700050</v>
      </c>
      <c r="E116" s="21" t="str">
        <f>VLOOKUP(B116,СПРАВОЧНИК!D:E,2,0)</f>
        <v>за счет бюджетов субъектов Российской Федерации ( руб.)</v>
      </c>
    </row>
    <row r="117" spans="1:5" x14ac:dyDescent="0.2">
      <c r="A117" s="11" t="s">
        <v>37</v>
      </c>
      <c r="B117" s="11" t="s">
        <v>83</v>
      </c>
      <c r="C117" s="11" t="s">
        <v>61</v>
      </c>
      <c r="D117" s="12">
        <v>10101839.4</v>
      </c>
      <c r="E117" s="21" t="str">
        <f>VLOOKUP(B117,СПРАВОЧНИК!D:E,2,0)</f>
        <v>за счет местных бюджетов ( руб.)</v>
      </c>
    </row>
    <row r="118" spans="1:5" x14ac:dyDescent="0.2">
      <c r="A118" s="11" t="s">
        <v>37</v>
      </c>
      <c r="B118" s="11" t="s">
        <v>184</v>
      </c>
      <c r="C118" s="11" t="s">
        <v>62</v>
      </c>
      <c r="D118" s="12">
        <v>240000</v>
      </c>
      <c r="E118" s="21" t="str">
        <f>VLOOKUP(B118,СПРАВОЧНИК!D:E,2,0)</f>
        <v>за счет местных бюджетов ( руб.)</v>
      </c>
    </row>
    <row r="119" spans="1:5" x14ac:dyDescent="0.2">
      <c r="A119" s="11" t="s">
        <v>37</v>
      </c>
      <c r="B119" s="11" t="s">
        <v>185</v>
      </c>
      <c r="C119" s="11" t="s">
        <v>62</v>
      </c>
      <c r="D119" s="12">
        <v>7239119</v>
      </c>
      <c r="E119" s="21" t="str">
        <f>VLOOKUP(B119,СПРАВОЧНИК!D:E,2,0)</f>
        <v>за счет бюджетных ассигнований федерального бюджета ( руб.)</v>
      </c>
    </row>
    <row r="120" spans="1:5" x14ac:dyDescent="0.2">
      <c r="A120" s="11" t="s">
        <v>37</v>
      </c>
      <c r="B120" s="11" t="s">
        <v>186</v>
      </c>
      <c r="C120" s="11" t="s">
        <v>62</v>
      </c>
      <c r="D120" s="12">
        <v>156241</v>
      </c>
      <c r="E120" s="21" t="str">
        <f>VLOOKUP(B120,СПРАВОЧНИК!D:E,2,0)</f>
        <v>за счет бюджетных ассигнований федерального бюджета ( руб.)</v>
      </c>
    </row>
    <row r="121" spans="1:5" x14ac:dyDescent="0.2">
      <c r="A121" s="11" t="s">
        <v>37</v>
      </c>
      <c r="B121" s="11" t="s">
        <v>187</v>
      </c>
      <c r="C121" s="11" t="s">
        <v>62</v>
      </c>
      <c r="D121" s="12">
        <v>197472</v>
      </c>
      <c r="E121" s="21" t="str">
        <f>VLOOKUP(B121,СПРАВОЧНИК!D:E,2,0)</f>
        <v>за счет местных бюджетов ( руб.)</v>
      </c>
    </row>
    <row r="122" spans="1:5" x14ac:dyDescent="0.2">
      <c r="A122" s="11" t="s">
        <v>38</v>
      </c>
      <c r="B122" s="11" t="s">
        <v>88</v>
      </c>
      <c r="C122" s="11" t="s">
        <v>61</v>
      </c>
      <c r="D122" s="12">
        <v>173392981.41</v>
      </c>
      <c r="E122" s="21" t="str">
        <f>VLOOKUP(B122,СПРАВОЧНИК!D:E,2,0)</f>
        <v>за счет бюджетов субъектов Российской Федерации ( руб.)</v>
      </c>
    </row>
    <row r="123" spans="1:5" x14ac:dyDescent="0.2">
      <c r="A123" s="11" t="s">
        <v>38</v>
      </c>
      <c r="B123" s="11" t="s">
        <v>84</v>
      </c>
      <c r="C123" s="11" t="s">
        <v>61</v>
      </c>
      <c r="D123" s="12">
        <v>1256212.8</v>
      </c>
      <c r="E123" s="21" t="str">
        <f>VLOOKUP(B123,СПРАВОЧНИК!D:E,2,0)</f>
        <v>за счет бюджетов субъектов Российской Федерации ( руб.)</v>
      </c>
    </row>
    <row r="124" spans="1:5" x14ac:dyDescent="0.2">
      <c r="A124" s="11" t="s">
        <v>38</v>
      </c>
      <c r="B124" s="11" t="s">
        <v>83</v>
      </c>
      <c r="C124" s="11" t="s">
        <v>61</v>
      </c>
      <c r="D124" s="12">
        <v>12456048.32</v>
      </c>
      <c r="E124" s="21" t="str">
        <f>VLOOKUP(B124,СПРАВОЧНИК!D:E,2,0)</f>
        <v>за счет местных бюджетов ( руб.)</v>
      </c>
    </row>
    <row r="125" spans="1:5" x14ac:dyDescent="0.2">
      <c r="A125" s="11" t="s">
        <v>38</v>
      </c>
      <c r="B125" s="11" t="s">
        <v>99</v>
      </c>
      <c r="C125" s="11" t="s">
        <v>62</v>
      </c>
      <c r="D125" s="12">
        <v>140516</v>
      </c>
      <c r="E125" s="21" t="str">
        <f>VLOOKUP(B125,СПРАВОЧНИК!D:E,2,0)</f>
        <v>за счет местных бюджетов ( руб.)</v>
      </c>
    </row>
    <row r="126" spans="1:5" x14ac:dyDescent="0.2">
      <c r="A126" s="11" t="s">
        <v>38</v>
      </c>
      <c r="B126" s="11" t="s">
        <v>97</v>
      </c>
      <c r="C126" s="11" t="s">
        <v>62</v>
      </c>
      <c r="D126" s="12">
        <v>36089</v>
      </c>
      <c r="E126" s="21" t="str">
        <f>VLOOKUP(B126,СПРАВОЧНИК!D:E,2,0)</f>
        <v>за счет местных бюджетов ( руб.)</v>
      </c>
    </row>
    <row r="127" spans="1:5" x14ac:dyDescent="0.2">
      <c r="A127" s="11" t="s">
        <v>38</v>
      </c>
      <c r="B127" s="11" t="s">
        <v>185</v>
      </c>
      <c r="C127" s="11" t="s">
        <v>62</v>
      </c>
      <c r="D127" s="12">
        <v>6926639</v>
      </c>
      <c r="E127" s="21" t="str">
        <f>VLOOKUP(B127,СПРАВОЧНИК!D:E,2,0)</f>
        <v>за счет бюджетных ассигнований федерального бюджета ( руб.)</v>
      </c>
    </row>
    <row r="128" spans="1:5" x14ac:dyDescent="0.2">
      <c r="A128" s="11" t="s">
        <v>38</v>
      </c>
      <c r="B128" s="11" t="s">
        <v>186</v>
      </c>
      <c r="C128" s="11" t="s">
        <v>62</v>
      </c>
      <c r="D128" s="12">
        <v>156241</v>
      </c>
      <c r="E128" s="21" t="str">
        <f>VLOOKUP(B128,СПРАВОЧНИК!D:E,2,0)</f>
        <v>за счет бюджетных ассигнований федерального бюджета ( руб.)</v>
      </c>
    </row>
    <row r="129" spans="1:5" x14ac:dyDescent="0.2">
      <c r="A129" s="11" t="s">
        <v>38</v>
      </c>
      <c r="B129" s="11" t="s">
        <v>187</v>
      </c>
      <c r="C129" s="11" t="s">
        <v>62</v>
      </c>
      <c r="D129" s="12">
        <v>300506.40000000002</v>
      </c>
      <c r="E129" s="21" t="str">
        <f>VLOOKUP(B129,СПРАВОЧНИК!D:E,2,0)</f>
        <v>за счет местных бюджетов ( руб.)</v>
      </c>
    </row>
    <row r="130" spans="1:5" x14ac:dyDescent="0.2">
      <c r="A130" s="11" t="s">
        <v>163</v>
      </c>
      <c r="B130" s="11" t="s">
        <v>88</v>
      </c>
      <c r="C130" s="11" t="s">
        <v>61</v>
      </c>
      <c r="D130" s="12">
        <v>157175834.09</v>
      </c>
      <c r="E130" s="21" t="str">
        <f>VLOOKUP(B130,СПРАВОЧНИК!D:E,2,0)</f>
        <v>за счет бюджетов субъектов Российской Федерации ( руб.)</v>
      </c>
    </row>
    <row r="131" spans="1:5" x14ac:dyDescent="0.2">
      <c r="A131" s="11" t="s">
        <v>163</v>
      </c>
      <c r="B131" s="11" t="s">
        <v>84</v>
      </c>
      <c r="C131" s="11" t="s">
        <v>61</v>
      </c>
      <c r="D131" s="12">
        <v>700050</v>
      </c>
      <c r="E131" s="21" t="str">
        <f>VLOOKUP(B131,СПРАВОЧНИК!D:E,2,0)</f>
        <v>за счет бюджетов субъектов Российской Федерации ( руб.)</v>
      </c>
    </row>
    <row r="132" spans="1:5" x14ac:dyDescent="0.2">
      <c r="A132" s="11" t="s">
        <v>163</v>
      </c>
      <c r="B132" s="11" t="s">
        <v>83</v>
      </c>
      <c r="C132" s="11" t="s">
        <v>61</v>
      </c>
      <c r="D132" s="12">
        <v>7393732.9800000004</v>
      </c>
      <c r="E132" s="21" t="str">
        <f>VLOOKUP(B132,СПРАВОЧНИК!D:E,2,0)</f>
        <v>за счет местных бюджетов ( руб.)</v>
      </c>
    </row>
    <row r="133" spans="1:5" x14ac:dyDescent="0.2">
      <c r="A133" s="11" t="s">
        <v>163</v>
      </c>
      <c r="B133" s="11" t="s">
        <v>99</v>
      </c>
      <c r="C133" s="11" t="s">
        <v>62</v>
      </c>
      <c r="D133" s="12">
        <v>2742565</v>
      </c>
      <c r="E133" s="21" t="str">
        <f>VLOOKUP(B133,СПРАВОЧНИК!D:E,2,0)</f>
        <v>за счет местных бюджетов ( руб.)</v>
      </c>
    </row>
    <row r="134" spans="1:5" x14ac:dyDescent="0.2">
      <c r="A134" s="11" t="s">
        <v>163</v>
      </c>
      <c r="B134" s="11" t="s">
        <v>144</v>
      </c>
      <c r="C134" s="11" t="s">
        <v>62</v>
      </c>
      <c r="D134" s="12">
        <v>64763</v>
      </c>
      <c r="E134" s="21" t="str">
        <f>VLOOKUP(B134,СПРАВОЧНИК!D:E,2,0)</f>
        <v>за счет местных бюджетов ( руб.)</v>
      </c>
    </row>
    <row r="135" spans="1:5" x14ac:dyDescent="0.2">
      <c r="A135" s="11" t="s">
        <v>163</v>
      </c>
      <c r="B135" s="11" t="s">
        <v>185</v>
      </c>
      <c r="C135" s="11" t="s">
        <v>62</v>
      </c>
      <c r="D135" s="12">
        <v>6301679</v>
      </c>
      <c r="E135" s="21" t="str">
        <f>VLOOKUP(B135,СПРАВОЧНИК!D:E,2,0)</f>
        <v>за счет бюджетных ассигнований федерального бюджета ( руб.)</v>
      </c>
    </row>
    <row r="136" spans="1:5" x14ac:dyDescent="0.2">
      <c r="A136" s="11" t="s">
        <v>163</v>
      </c>
      <c r="B136" s="11" t="s">
        <v>186</v>
      </c>
      <c r="C136" s="11" t="s">
        <v>62</v>
      </c>
      <c r="D136" s="12">
        <v>156241</v>
      </c>
      <c r="E136" s="21" t="str">
        <f>VLOOKUP(B136,СПРАВОЧНИК!D:E,2,0)</f>
        <v>за счет бюджетных ассигнований федерального бюджета ( руб.)</v>
      </c>
    </row>
    <row r="137" spans="1:5" x14ac:dyDescent="0.2">
      <c r="A137" s="11" t="s">
        <v>19</v>
      </c>
      <c r="B137" s="11" t="s">
        <v>88</v>
      </c>
      <c r="C137" s="11" t="s">
        <v>61</v>
      </c>
      <c r="D137" s="12">
        <v>215714494.75</v>
      </c>
      <c r="E137" s="21" t="str">
        <f>VLOOKUP(B137,СПРАВОЧНИК!D:E,2,0)</f>
        <v>за счет бюджетов субъектов Российской Федерации ( руб.)</v>
      </c>
    </row>
    <row r="138" spans="1:5" x14ac:dyDescent="0.2">
      <c r="A138" s="11" t="s">
        <v>19</v>
      </c>
      <c r="B138" s="11" t="s">
        <v>84</v>
      </c>
      <c r="C138" s="11" t="s">
        <v>61</v>
      </c>
      <c r="D138" s="12">
        <v>907911</v>
      </c>
      <c r="E138" s="21" t="str">
        <f>VLOOKUP(B138,СПРАВОЧНИК!D:E,2,0)</f>
        <v>за счет бюджетов субъектов Российской Федерации ( руб.)</v>
      </c>
    </row>
    <row r="139" spans="1:5" x14ac:dyDescent="0.2">
      <c r="A139" s="11" t="s">
        <v>19</v>
      </c>
      <c r="B139" s="11" t="s">
        <v>83</v>
      </c>
      <c r="C139" s="11" t="s">
        <v>61</v>
      </c>
      <c r="D139" s="12">
        <v>26211975.530000001</v>
      </c>
      <c r="E139" s="21" t="str">
        <f>VLOOKUP(B139,СПРАВОЧНИК!D:E,2,0)</f>
        <v>за счет местных бюджетов ( руб.)</v>
      </c>
    </row>
    <row r="140" spans="1:5" x14ac:dyDescent="0.2">
      <c r="A140" s="11" t="s">
        <v>19</v>
      </c>
      <c r="B140" s="11" t="s">
        <v>99</v>
      </c>
      <c r="C140" s="11" t="s">
        <v>62</v>
      </c>
      <c r="D140" s="12">
        <v>216300</v>
      </c>
      <c r="E140" s="21" t="str">
        <f>VLOOKUP(B140,СПРАВОЧНИК!D:E,2,0)</f>
        <v>за счет местных бюджетов ( руб.)</v>
      </c>
    </row>
    <row r="141" spans="1:5" x14ac:dyDescent="0.2">
      <c r="A141" s="11" t="s">
        <v>19</v>
      </c>
      <c r="B141" s="11" t="s">
        <v>184</v>
      </c>
      <c r="C141" s="11" t="s">
        <v>62</v>
      </c>
      <c r="D141" s="12">
        <v>480000</v>
      </c>
      <c r="E141" s="21" t="str">
        <f>VLOOKUP(B141,СПРАВОЧНИК!D:E,2,0)</f>
        <v>за счет местных бюджетов ( руб.)</v>
      </c>
    </row>
    <row r="142" spans="1:5" x14ac:dyDescent="0.2">
      <c r="A142" s="11" t="s">
        <v>19</v>
      </c>
      <c r="B142" s="11" t="s">
        <v>185</v>
      </c>
      <c r="C142" s="11" t="s">
        <v>62</v>
      </c>
      <c r="D142" s="12">
        <v>7759919</v>
      </c>
      <c r="E142" s="21" t="str">
        <f>VLOOKUP(B142,СПРАВОЧНИК!D:E,2,0)</f>
        <v>за счет бюджетных ассигнований федерального бюджета ( руб.)</v>
      </c>
    </row>
    <row r="143" spans="1:5" x14ac:dyDescent="0.2">
      <c r="A143" s="11" t="s">
        <v>19</v>
      </c>
      <c r="B143" s="11" t="s">
        <v>186</v>
      </c>
      <c r="C143" s="11" t="s">
        <v>62</v>
      </c>
      <c r="D143" s="12">
        <v>156241</v>
      </c>
      <c r="E143" s="21" t="str">
        <f>VLOOKUP(B143,СПРАВОЧНИК!D:E,2,0)</f>
        <v>за счет бюджетных ассигнований федерального бюджета ( руб.)</v>
      </c>
    </row>
    <row r="144" spans="1:5" x14ac:dyDescent="0.2">
      <c r="A144" s="11" t="s">
        <v>19</v>
      </c>
      <c r="B144" s="11" t="s">
        <v>187</v>
      </c>
      <c r="C144" s="11" t="s">
        <v>62</v>
      </c>
      <c r="D144" s="12">
        <v>497978.4</v>
      </c>
      <c r="E144" s="21" t="str">
        <f>VLOOKUP(B144,СПРАВОЧНИК!D:E,2,0)</f>
        <v>за счет местных бюджетов ( руб.)</v>
      </c>
    </row>
    <row r="145" spans="1:5" x14ac:dyDescent="0.2">
      <c r="A145" s="11" t="s">
        <v>40</v>
      </c>
      <c r="B145" s="11" t="s">
        <v>88</v>
      </c>
      <c r="C145" s="11" t="s">
        <v>61</v>
      </c>
      <c r="D145" s="12">
        <v>359147515.18000001</v>
      </c>
      <c r="E145" s="21" t="str">
        <f>VLOOKUP(B145,СПРАВОЧНИК!D:E,2,0)</f>
        <v>за счет бюджетов субъектов Российской Федерации ( руб.)</v>
      </c>
    </row>
    <row r="146" spans="1:5" x14ac:dyDescent="0.2">
      <c r="A146" s="11" t="s">
        <v>40</v>
      </c>
      <c r="B146" s="11" t="s">
        <v>84</v>
      </c>
      <c r="C146" s="11" t="s">
        <v>61</v>
      </c>
      <c r="D146" s="12">
        <v>1400100</v>
      </c>
      <c r="E146" s="21" t="str">
        <f>VLOOKUP(B146,СПРАВОЧНИК!D:E,2,0)</f>
        <v>за счет бюджетов субъектов Российской Федерации ( руб.)</v>
      </c>
    </row>
    <row r="147" spans="1:5" x14ac:dyDescent="0.2">
      <c r="A147" s="11" t="s">
        <v>40</v>
      </c>
      <c r="B147" s="11" t="s">
        <v>83</v>
      </c>
      <c r="C147" s="11" t="s">
        <v>61</v>
      </c>
      <c r="D147" s="12">
        <v>35299430.689999998</v>
      </c>
      <c r="E147" s="21" t="str">
        <f>VLOOKUP(B147,СПРАВОЧНИК!D:E,2,0)</f>
        <v>за счет местных бюджетов ( руб.)</v>
      </c>
    </row>
    <row r="148" spans="1:5" x14ac:dyDescent="0.2">
      <c r="A148" s="11" t="s">
        <v>40</v>
      </c>
      <c r="B148" s="11" t="s">
        <v>95</v>
      </c>
      <c r="C148" s="11" t="s">
        <v>62</v>
      </c>
      <c r="D148" s="12">
        <v>3180000</v>
      </c>
      <c r="E148" s="21" t="str">
        <f>VLOOKUP(B148,СПРАВОЧНИК!D:E,2,0)</f>
        <v>за счет местных бюджетов ( руб.)</v>
      </c>
    </row>
    <row r="149" spans="1:5" x14ac:dyDescent="0.2">
      <c r="A149" s="11" t="s">
        <v>40</v>
      </c>
      <c r="B149" s="11" t="s">
        <v>189</v>
      </c>
      <c r="C149" s="11" t="s">
        <v>62</v>
      </c>
      <c r="D149" s="12">
        <v>29925</v>
      </c>
      <c r="E149" s="21" t="str">
        <f>VLOOKUP(B149,СПРАВОЧНИК!D:E,2,0)</f>
        <v>за счет местных бюджетов ( руб.)</v>
      </c>
    </row>
    <row r="150" spans="1:5" x14ac:dyDescent="0.2">
      <c r="A150" s="11" t="s">
        <v>40</v>
      </c>
      <c r="B150" s="11" t="s">
        <v>101</v>
      </c>
      <c r="C150" s="11" t="s">
        <v>62</v>
      </c>
      <c r="D150" s="12">
        <v>94953.51</v>
      </c>
      <c r="E150" s="21" t="str">
        <f>VLOOKUP(B150,СПРАВОЧНИК!D:E,2,0)</f>
        <v>за счет бюджетов субъектов Российской Федерации ( руб.)</v>
      </c>
    </row>
    <row r="151" spans="1:5" x14ac:dyDescent="0.2">
      <c r="A151" s="11" t="s">
        <v>40</v>
      </c>
      <c r="B151" s="11" t="s">
        <v>185</v>
      </c>
      <c r="C151" s="11" t="s">
        <v>62</v>
      </c>
      <c r="D151" s="12">
        <v>10311839</v>
      </c>
      <c r="E151" s="21" t="str">
        <f>VLOOKUP(B151,СПРАВОЧНИК!D:E,2,0)</f>
        <v>за счет бюджетных ассигнований федерального бюджета ( руб.)</v>
      </c>
    </row>
    <row r="152" spans="1:5" x14ac:dyDescent="0.2">
      <c r="A152" s="11" t="s">
        <v>40</v>
      </c>
      <c r="B152" s="11" t="s">
        <v>186</v>
      </c>
      <c r="C152" s="11" t="s">
        <v>62</v>
      </c>
      <c r="D152" s="12">
        <v>156241</v>
      </c>
      <c r="E152" s="21" t="str">
        <f>VLOOKUP(B152,СПРАВОЧНИК!D:E,2,0)</f>
        <v>за счет бюджетных ассигнований федерального бюджета ( руб.)</v>
      </c>
    </row>
    <row r="153" spans="1:5" x14ac:dyDescent="0.2">
      <c r="A153" s="11" t="s">
        <v>40</v>
      </c>
      <c r="B153" s="11" t="s">
        <v>190</v>
      </c>
      <c r="C153" s="11" t="s">
        <v>62</v>
      </c>
      <c r="D153" s="12">
        <v>12166.67</v>
      </c>
      <c r="E153" s="21" t="str">
        <f>VLOOKUP(B153,СПРАВОЧНИК!D:E,2,0)</f>
        <v>за счет бюджетов субъектов Российской Федерации ( руб.)</v>
      </c>
    </row>
    <row r="154" spans="1:5" x14ac:dyDescent="0.2">
      <c r="A154" s="11" t="s">
        <v>40</v>
      </c>
      <c r="B154" s="11" t="s">
        <v>187</v>
      </c>
      <c r="C154" s="11" t="s">
        <v>62</v>
      </c>
      <c r="D154" s="12">
        <v>300506.40000000002</v>
      </c>
      <c r="E154" s="21" t="str">
        <f>VLOOKUP(B154,СПРАВОЧНИК!D:E,2,0)</f>
        <v>за счет местных бюджетов ( руб.)</v>
      </c>
    </row>
    <row r="155" spans="1:5" x14ac:dyDescent="0.2">
      <c r="A155" s="11" t="s">
        <v>14</v>
      </c>
      <c r="B155" s="11" t="s">
        <v>88</v>
      </c>
      <c r="C155" s="11" t="s">
        <v>61</v>
      </c>
      <c r="D155" s="12">
        <v>396749695.52999997</v>
      </c>
      <c r="E155" s="21" t="str">
        <f>VLOOKUP(B155,СПРАВОЧНИК!D:E,2,0)</f>
        <v>за счет бюджетов субъектов Российской Федерации ( руб.)</v>
      </c>
    </row>
    <row r="156" spans="1:5" x14ac:dyDescent="0.2">
      <c r="A156" s="11" t="s">
        <v>14</v>
      </c>
      <c r="B156" s="11" t="s">
        <v>84</v>
      </c>
      <c r="C156" s="11" t="s">
        <v>61</v>
      </c>
      <c r="D156" s="12">
        <v>1400100</v>
      </c>
      <c r="E156" s="21" t="str">
        <f>VLOOKUP(B156,СПРАВОЧНИК!D:E,2,0)</f>
        <v>за счет бюджетов субъектов Российской Федерации ( руб.)</v>
      </c>
    </row>
    <row r="157" spans="1:5" x14ac:dyDescent="0.2">
      <c r="A157" s="11" t="s">
        <v>14</v>
      </c>
      <c r="B157" s="11" t="s">
        <v>83</v>
      </c>
      <c r="C157" s="11" t="s">
        <v>61</v>
      </c>
      <c r="D157" s="12">
        <v>27326449.440000001</v>
      </c>
      <c r="E157" s="21" t="str">
        <f>VLOOKUP(B157,СПРАВОЧНИК!D:E,2,0)</f>
        <v>за счет местных бюджетов ( руб.)</v>
      </c>
    </row>
    <row r="158" spans="1:5" x14ac:dyDescent="0.2">
      <c r="A158" s="11" t="s">
        <v>14</v>
      </c>
      <c r="B158" s="11" t="s">
        <v>189</v>
      </c>
      <c r="C158" s="11" t="s">
        <v>62</v>
      </c>
      <c r="D158" s="12">
        <v>415589</v>
      </c>
      <c r="E158" s="21" t="str">
        <f>VLOOKUP(B158,СПРАВОЧНИК!D:E,2,0)</f>
        <v>за счет местных бюджетов ( руб.)</v>
      </c>
    </row>
    <row r="159" spans="1:5" x14ac:dyDescent="0.2">
      <c r="A159" s="11" t="s">
        <v>14</v>
      </c>
      <c r="B159" s="11" t="s">
        <v>185</v>
      </c>
      <c r="C159" s="11" t="s">
        <v>62</v>
      </c>
      <c r="D159" s="12">
        <v>14790719</v>
      </c>
      <c r="E159" s="21" t="str">
        <f>VLOOKUP(B159,СПРАВОЧНИК!D:E,2,0)</f>
        <v>за счет бюджетных ассигнований федерального бюджета ( руб.)</v>
      </c>
    </row>
    <row r="160" spans="1:5" x14ac:dyDescent="0.2">
      <c r="A160" s="11" t="s">
        <v>14</v>
      </c>
      <c r="B160" s="11" t="s">
        <v>186</v>
      </c>
      <c r="C160" s="11" t="s">
        <v>62</v>
      </c>
      <c r="D160" s="12">
        <v>156240</v>
      </c>
      <c r="E160" s="21" t="str">
        <f>VLOOKUP(B160,СПРАВОЧНИК!D:E,2,0)</f>
        <v>за счет бюджетных ассигнований федерального бюджета ( руб.)</v>
      </c>
    </row>
    <row r="161" spans="1:5" x14ac:dyDescent="0.2">
      <c r="A161" s="11" t="s">
        <v>14</v>
      </c>
      <c r="B161" s="11" t="s">
        <v>187</v>
      </c>
      <c r="C161" s="11" t="s">
        <v>62</v>
      </c>
      <c r="D161" s="12">
        <v>98736</v>
      </c>
      <c r="E161" s="21" t="str">
        <f>VLOOKUP(B161,СПРАВОЧНИК!D:E,2,0)</f>
        <v>за счет местных бюджетов ( руб.)</v>
      </c>
    </row>
    <row r="162" spans="1:5" x14ac:dyDescent="0.2">
      <c r="A162" s="11" t="s">
        <v>20</v>
      </c>
      <c r="B162" s="11" t="s">
        <v>88</v>
      </c>
      <c r="C162" s="11" t="s">
        <v>61</v>
      </c>
      <c r="D162" s="12">
        <v>214248594.88</v>
      </c>
      <c r="E162" s="21" t="str">
        <f>VLOOKUP(B162,СПРАВОЧНИК!D:E,2,0)</f>
        <v>за счет бюджетов субъектов Российской Федерации ( руб.)</v>
      </c>
    </row>
    <row r="163" spans="1:5" x14ac:dyDescent="0.2">
      <c r="A163" s="11" t="s">
        <v>20</v>
      </c>
      <c r="B163" s="11" t="s">
        <v>84</v>
      </c>
      <c r="C163" s="11" t="s">
        <v>61</v>
      </c>
      <c r="D163" s="12">
        <v>975762</v>
      </c>
      <c r="E163" s="21" t="str">
        <f>VLOOKUP(B163,СПРАВОЧНИК!D:E,2,0)</f>
        <v>за счет бюджетов субъектов Российской Федерации ( руб.)</v>
      </c>
    </row>
    <row r="164" spans="1:5" x14ac:dyDescent="0.2">
      <c r="A164" s="11" t="s">
        <v>20</v>
      </c>
      <c r="B164" s="11" t="s">
        <v>83</v>
      </c>
      <c r="C164" s="11" t="s">
        <v>61</v>
      </c>
      <c r="D164" s="12">
        <v>19404003.690000001</v>
      </c>
      <c r="E164" s="21" t="str">
        <f>VLOOKUP(B164,СПРАВОЧНИК!D:E,2,0)</f>
        <v>за счет местных бюджетов ( руб.)</v>
      </c>
    </row>
    <row r="165" spans="1:5" x14ac:dyDescent="0.2">
      <c r="A165" s="11" t="s">
        <v>20</v>
      </c>
      <c r="B165" s="11" t="s">
        <v>99</v>
      </c>
      <c r="C165" s="11" t="s">
        <v>62</v>
      </c>
      <c r="D165" s="12">
        <v>77612</v>
      </c>
      <c r="E165" s="21" t="str">
        <f>VLOOKUP(B165,СПРАВОЧНИК!D:E,2,0)</f>
        <v>за счет местных бюджетов ( руб.)</v>
      </c>
    </row>
    <row r="166" spans="1:5" x14ac:dyDescent="0.2">
      <c r="A166" s="11" t="s">
        <v>20</v>
      </c>
      <c r="B166" s="11" t="s">
        <v>144</v>
      </c>
      <c r="C166" s="11" t="s">
        <v>62</v>
      </c>
      <c r="D166" s="12">
        <v>63648</v>
      </c>
      <c r="E166" s="21" t="str">
        <f>VLOOKUP(B166,СПРАВОЧНИК!D:E,2,0)</f>
        <v>за счет местных бюджетов ( руб.)</v>
      </c>
    </row>
    <row r="167" spans="1:5" x14ac:dyDescent="0.2">
      <c r="A167" s="11" t="s">
        <v>20</v>
      </c>
      <c r="B167" s="11" t="s">
        <v>97</v>
      </c>
      <c r="C167" s="11" t="s">
        <v>62</v>
      </c>
      <c r="D167" s="12">
        <v>156182</v>
      </c>
      <c r="E167" s="21" t="str">
        <f>VLOOKUP(B167,СПРАВОЧНИК!D:E,2,0)</f>
        <v>за счет местных бюджетов ( руб.)</v>
      </c>
    </row>
    <row r="168" spans="1:5" x14ac:dyDescent="0.2">
      <c r="A168" s="11" t="s">
        <v>20</v>
      </c>
      <c r="B168" s="11" t="s">
        <v>184</v>
      </c>
      <c r="C168" s="11" t="s">
        <v>62</v>
      </c>
      <c r="D168" s="12">
        <v>160000</v>
      </c>
      <c r="E168" s="21" t="str">
        <f>VLOOKUP(B168,СПРАВОЧНИК!D:E,2,0)</f>
        <v>за счет местных бюджетов ( руб.)</v>
      </c>
    </row>
    <row r="169" spans="1:5" x14ac:dyDescent="0.2">
      <c r="A169" s="11" t="s">
        <v>20</v>
      </c>
      <c r="B169" s="11" t="s">
        <v>185</v>
      </c>
      <c r="C169" s="11" t="s">
        <v>62</v>
      </c>
      <c r="D169" s="12">
        <v>8332799</v>
      </c>
      <c r="E169" s="21" t="str">
        <f>VLOOKUP(B169,СПРАВОЧНИК!D:E,2,0)</f>
        <v>за счет бюджетных ассигнований федерального бюджета ( руб.)</v>
      </c>
    </row>
    <row r="170" spans="1:5" x14ac:dyDescent="0.2">
      <c r="A170" s="11" t="s">
        <v>20</v>
      </c>
      <c r="B170" s="11" t="s">
        <v>186</v>
      </c>
      <c r="C170" s="11" t="s">
        <v>62</v>
      </c>
      <c r="D170" s="12">
        <v>156241</v>
      </c>
      <c r="E170" s="21" t="str">
        <f>VLOOKUP(B170,СПРАВОЧНИК!D:E,2,0)</f>
        <v>за счет бюджетных ассигнований федерального бюджета ( руб.)</v>
      </c>
    </row>
    <row r="171" spans="1:5" x14ac:dyDescent="0.2">
      <c r="A171" s="11" t="s">
        <v>20</v>
      </c>
      <c r="B171" s="11" t="s">
        <v>187</v>
      </c>
      <c r="C171" s="11" t="s">
        <v>62</v>
      </c>
      <c r="D171" s="12">
        <v>497978.5</v>
      </c>
      <c r="E171" s="21" t="str">
        <f>VLOOKUP(B171,СПРАВОЧНИК!D:E,2,0)</f>
        <v>за счет местных бюджетов ( руб.)</v>
      </c>
    </row>
    <row r="172" spans="1:5" x14ac:dyDescent="0.2">
      <c r="A172" s="11" t="s">
        <v>159</v>
      </c>
      <c r="B172" s="11" t="s">
        <v>88</v>
      </c>
      <c r="C172" s="11" t="s">
        <v>61</v>
      </c>
      <c r="D172" s="12">
        <v>230790011.25</v>
      </c>
      <c r="E172" s="21" t="str">
        <f>VLOOKUP(B172,СПРАВОЧНИК!D:E,2,0)</f>
        <v>за счет бюджетов субъектов Российской Федерации ( руб.)</v>
      </c>
    </row>
    <row r="173" spans="1:5" x14ac:dyDescent="0.2">
      <c r="A173" s="11" t="s">
        <v>159</v>
      </c>
      <c r="B173" s="11" t="s">
        <v>84</v>
      </c>
      <c r="C173" s="11" t="s">
        <v>61</v>
      </c>
      <c r="D173" s="12">
        <v>840060</v>
      </c>
      <c r="E173" s="21" t="str">
        <f>VLOOKUP(B173,СПРАВОЧНИК!D:E,2,0)</f>
        <v>за счет бюджетов субъектов Российской Федерации ( руб.)</v>
      </c>
    </row>
    <row r="174" spans="1:5" x14ac:dyDescent="0.2">
      <c r="A174" s="11" t="s">
        <v>159</v>
      </c>
      <c r="B174" s="11" t="s">
        <v>83</v>
      </c>
      <c r="C174" s="11" t="s">
        <v>61</v>
      </c>
      <c r="D174" s="12">
        <v>12473749.52</v>
      </c>
      <c r="E174" s="21" t="str">
        <f>VLOOKUP(B174,СПРАВОЧНИК!D:E,2,0)</f>
        <v>за счет местных бюджетов ( руб.)</v>
      </c>
    </row>
    <row r="175" spans="1:5" x14ac:dyDescent="0.2">
      <c r="A175" s="11" t="s">
        <v>159</v>
      </c>
      <c r="B175" s="11" t="s">
        <v>89</v>
      </c>
      <c r="C175" s="11" t="s">
        <v>62</v>
      </c>
      <c r="D175" s="12">
        <v>166634</v>
      </c>
      <c r="E175" s="21" t="str">
        <f>VLOOKUP(B175,СПРАВОЧНИК!D:E,2,0)</f>
        <v>за счет местных бюджетов ( руб.)</v>
      </c>
    </row>
    <row r="176" spans="1:5" x14ac:dyDescent="0.2">
      <c r="A176" s="11" t="s">
        <v>159</v>
      </c>
      <c r="B176" s="11" t="s">
        <v>97</v>
      </c>
      <c r="C176" s="11" t="s">
        <v>62</v>
      </c>
      <c r="D176" s="12">
        <v>85857</v>
      </c>
      <c r="E176" s="21" t="str">
        <f>VLOOKUP(B176,СПРАВОЧНИК!D:E,2,0)</f>
        <v>за счет местных бюджетов ( руб.)</v>
      </c>
    </row>
    <row r="177" spans="1:5" x14ac:dyDescent="0.2">
      <c r="A177" s="11" t="s">
        <v>159</v>
      </c>
      <c r="B177" s="11" t="s">
        <v>185</v>
      </c>
      <c r="C177" s="11" t="s">
        <v>62</v>
      </c>
      <c r="D177" s="12">
        <v>9009839</v>
      </c>
      <c r="E177" s="21" t="str">
        <f>VLOOKUP(B177,СПРАВОЧНИК!D:E,2,0)</f>
        <v>за счет бюджетных ассигнований федерального бюджета ( руб.)</v>
      </c>
    </row>
    <row r="178" spans="1:5" x14ac:dyDescent="0.2">
      <c r="A178" s="11" t="s">
        <v>159</v>
      </c>
      <c r="B178" s="11" t="s">
        <v>186</v>
      </c>
      <c r="C178" s="11" t="s">
        <v>62</v>
      </c>
      <c r="D178" s="12">
        <v>156241</v>
      </c>
      <c r="E178" s="21" t="str">
        <f>VLOOKUP(B178,СПРАВОЧНИК!D:E,2,0)</f>
        <v>за счет бюджетных ассигнований федерального бюджета ( руб.)</v>
      </c>
    </row>
    <row r="179" spans="1:5" x14ac:dyDescent="0.2">
      <c r="A179" s="11" t="s">
        <v>159</v>
      </c>
      <c r="B179" s="11" t="s">
        <v>188</v>
      </c>
      <c r="C179" s="11" t="s">
        <v>62</v>
      </c>
      <c r="D179" s="12">
        <v>200634</v>
      </c>
      <c r="E179" s="21" t="str">
        <f>VLOOKUP(B179,СПРАВОЧНИК!D:E,2,0)</f>
        <v>за счет местных бюджетов ( руб.)</v>
      </c>
    </row>
    <row r="180" spans="1:5" x14ac:dyDescent="0.2">
      <c r="A180" s="11" t="s">
        <v>159</v>
      </c>
      <c r="B180" s="11" t="s">
        <v>187</v>
      </c>
      <c r="C180" s="11" t="s">
        <v>62</v>
      </c>
      <c r="D180" s="12">
        <v>197472</v>
      </c>
      <c r="E180" s="21" t="str">
        <f>VLOOKUP(B180,СПРАВОЧНИК!D:E,2,0)</f>
        <v>за счет местных бюджетов ( руб.)</v>
      </c>
    </row>
    <row r="181" spans="1:5" x14ac:dyDescent="0.2">
      <c r="A181" s="11" t="s">
        <v>22</v>
      </c>
      <c r="B181" s="11" t="s">
        <v>88</v>
      </c>
      <c r="C181" s="11" t="s">
        <v>61</v>
      </c>
      <c r="D181" s="12">
        <v>376390085.04000002</v>
      </c>
      <c r="E181" s="21" t="str">
        <f>VLOOKUP(B181,СПРАВОЧНИК!D:E,2,0)</f>
        <v>за счет бюджетов субъектов Российской Федерации ( руб.)</v>
      </c>
    </row>
    <row r="182" spans="1:5" x14ac:dyDescent="0.2">
      <c r="A182" s="11" t="s">
        <v>22</v>
      </c>
      <c r="B182" s="11" t="s">
        <v>84</v>
      </c>
      <c r="C182" s="11" t="s">
        <v>61</v>
      </c>
      <c r="D182" s="12">
        <v>1721046</v>
      </c>
      <c r="E182" s="21" t="str">
        <f>VLOOKUP(B182,СПРАВОЧНИК!D:E,2,0)</f>
        <v>за счет бюджетов субъектов Российской Федерации ( руб.)</v>
      </c>
    </row>
    <row r="183" spans="1:5" x14ac:dyDescent="0.2">
      <c r="A183" s="11" t="s">
        <v>22</v>
      </c>
      <c r="B183" s="11" t="s">
        <v>83</v>
      </c>
      <c r="C183" s="11" t="s">
        <v>61</v>
      </c>
      <c r="D183" s="12">
        <v>21696320.879999999</v>
      </c>
      <c r="E183" s="21" t="str">
        <f>VLOOKUP(B183,СПРАВОЧНИК!D:E,2,0)</f>
        <v>за счет местных бюджетов ( руб.)</v>
      </c>
    </row>
    <row r="184" spans="1:5" x14ac:dyDescent="0.2">
      <c r="A184" s="11" t="s">
        <v>22</v>
      </c>
      <c r="B184" s="11" t="s">
        <v>144</v>
      </c>
      <c r="C184" s="11" t="s">
        <v>62</v>
      </c>
      <c r="D184" s="12">
        <v>31824</v>
      </c>
      <c r="E184" s="21" t="str">
        <f>VLOOKUP(B184,СПРАВОЧНИК!D:E,2,0)</f>
        <v>за счет местных бюджетов ( руб.)</v>
      </c>
    </row>
    <row r="185" spans="1:5" x14ac:dyDescent="0.2">
      <c r="A185" s="11" t="s">
        <v>22</v>
      </c>
      <c r="B185" s="11" t="s">
        <v>184</v>
      </c>
      <c r="C185" s="11" t="s">
        <v>62</v>
      </c>
      <c r="D185" s="12">
        <v>240000</v>
      </c>
      <c r="E185" s="21" t="str">
        <f>VLOOKUP(B185,СПРАВОЧНИК!D:E,2,0)</f>
        <v>за счет местных бюджетов ( руб.)</v>
      </c>
    </row>
    <row r="186" spans="1:5" x14ac:dyDescent="0.2">
      <c r="A186" s="11" t="s">
        <v>22</v>
      </c>
      <c r="B186" s="11" t="s">
        <v>185</v>
      </c>
      <c r="C186" s="11" t="s">
        <v>62</v>
      </c>
      <c r="D186" s="12">
        <v>13905359</v>
      </c>
      <c r="E186" s="21" t="str">
        <f>VLOOKUP(B186,СПРАВОЧНИК!D:E,2,0)</f>
        <v>за счет бюджетных ассигнований федерального бюджета ( руб.)</v>
      </c>
    </row>
    <row r="187" spans="1:5" x14ac:dyDescent="0.2">
      <c r="A187" s="11" t="s">
        <v>22</v>
      </c>
      <c r="B187" s="11" t="s">
        <v>186</v>
      </c>
      <c r="C187" s="11" t="s">
        <v>62</v>
      </c>
      <c r="D187" s="12">
        <v>156241</v>
      </c>
      <c r="E187" s="21" t="str">
        <f>VLOOKUP(B187,СПРАВОЧНИК!D:E,2,0)</f>
        <v>за счет бюджетных ассигнований федерального бюджета ( руб.)</v>
      </c>
    </row>
    <row r="188" spans="1:5" x14ac:dyDescent="0.2">
      <c r="A188" s="11" t="s">
        <v>22</v>
      </c>
      <c r="B188" s="11" t="s">
        <v>187</v>
      </c>
      <c r="C188" s="11" t="s">
        <v>62</v>
      </c>
      <c r="D188" s="12">
        <v>596714.4</v>
      </c>
      <c r="E188" s="21" t="str">
        <f>VLOOKUP(B188,СПРАВОЧНИК!D:E,2,0)</f>
        <v>за счет местных бюджетов ( руб.)</v>
      </c>
    </row>
    <row r="189" spans="1:5" x14ac:dyDescent="0.2">
      <c r="A189" s="11" t="s">
        <v>23</v>
      </c>
      <c r="B189" s="11" t="s">
        <v>88</v>
      </c>
      <c r="C189" s="11" t="s">
        <v>61</v>
      </c>
      <c r="D189" s="12">
        <v>284659884.95999998</v>
      </c>
      <c r="E189" s="21" t="str">
        <f>VLOOKUP(B189,СПРАВОЧНИК!D:E,2,0)</f>
        <v>за счет бюджетов субъектов Российской Федерации ( руб.)</v>
      </c>
    </row>
    <row r="190" spans="1:5" x14ac:dyDescent="0.2">
      <c r="A190" s="11" t="s">
        <v>23</v>
      </c>
      <c r="B190" s="11" t="s">
        <v>84</v>
      </c>
      <c r="C190" s="11" t="s">
        <v>61</v>
      </c>
      <c r="D190" s="12">
        <v>1120080</v>
      </c>
      <c r="E190" s="21" t="str">
        <f>VLOOKUP(B190,СПРАВОЧНИК!D:E,2,0)</f>
        <v>за счет бюджетов субъектов Российской Федерации ( руб.)</v>
      </c>
    </row>
    <row r="191" spans="1:5" x14ac:dyDescent="0.2">
      <c r="A191" s="11" t="s">
        <v>23</v>
      </c>
      <c r="B191" s="11" t="s">
        <v>83</v>
      </c>
      <c r="C191" s="11" t="s">
        <v>61</v>
      </c>
      <c r="D191" s="12">
        <v>21086529.27</v>
      </c>
      <c r="E191" s="21" t="str">
        <f>VLOOKUP(B191,СПРАВОЧНИК!D:E,2,0)</f>
        <v>за счет местных бюджетов ( руб.)</v>
      </c>
    </row>
    <row r="192" spans="1:5" x14ac:dyDescent="0.2">
      <c r="A192" s="11" t="s">
        <v>23</v>
      </c>
      <c r="B192" s="11" t="s">
        <v>193</v>
      </c>
      <c r="C192" s="11" t="s">
        <v>62</v>
      </c>
      <c r="D192" s="12">
        <v>1771000</v>
      </c>
      <c r="E192" s="21" t="str">
        <f>VLOOKUP(B192,СПРАВОЧНИК!D:E,2,0)</f>
        <v>за счет местных бюджетов ( руб.)</v>
      </c>
    </row>
    <row r="193" spans="1:5" x14ac:dyDescent="0.2">
      <c r="A193" s="11" t="s">
        <v>23</v>
      </c>
      <c r="B193" s="11" t="s">
        <v>144</v>
      </c>
      <c r="C193" s="11" t="s">
        <v>62</v>
      </c>
      <c r="D193" s="12">
        <v>63648</v>
      </c>
      <c r="E193" s="21" t="str">
        <f>VLOOKUP(B193,СПРАВОЧНИК!D:E,2,0)</f>
        <v>за счет местных бюджетов ( руб.)</v>
      </c>
    </row>
    <row r="194" spans="1:5" x14ac:dyDescent="0.2">
      <c r="A194" s="11" t="s">
        <v>23</v>
      </c>
      <c r="B194" s="11" t="s">
        <v>97</v>
      </c>
      <c r="C194" s="11" t="s">
        <v>62</v>
      </c>
      <c r="D194" s="12">
        <v>134674</v>
      </c>
      <c r="E194" s="21" t="str">
        <f>VLOOKUP(B194,СПРАВОЧНИК!D:E,2,0)</f>
        <v>за счет местных бюджетов ( руб.)</v>
      </c>
    </row>
    <row r="195" spans="1:5" x14ac:dyDescent="0.2">
      <c r="A195" s="11" t="s">
        <v>23</v>
      </c>
      <c r="B195" s="11" t="s">
        <v>185</v>
      </c>
      <c r="C195" s="11" t="s">
        <v>62</v>
      </c>
      <c r="D195" s="12">
        <v>10884719</v>
      </c>
      <c r="E195" s="21" t="str">
        <f>VLOOKUP(B195,СПРАВОЧНИК!D:E,2,0)</f>
        <v>за счет бюджетных ассигнований федерального бюджета ( руб.)</v>
      </c>
    </row>
    <row r="196" spans="1:5" x14ac:dyDescent="0.2">
      <c r="A196" s="11" t="s">
        <v>23</v>
      </c>
      <c r="B196" s="11" t="s">
        <v>186</v>
      </c>
      <c r="C196" s="11" t="s">
        <v>62</v>
      </c>
      <c r="D196" s="12">
        <v>156241</v>
      </c>
      <c r="E196" s="21" t="str">
        <f>VLOOKUP(B196,СПРАВОЧНИК!D:E,2,0)</f>
        <v>за счет бюджетных ассигнований федерального бюджета ( руб.)</v>
      </c>
    </row>
    <row r="197" spans="1:5" x14ac:dyDescent="0.2">
      <c r="A197" s="11" t="s">
        <v>23</v>
      </c>
      <c r="B197" s="11" t="s">
        <v>187</v>
      </c>
      <c r="C197" s="11" t="s">
        <v>62</v>
      </c>
      <c r="D197" s="12">
        <v>300506.40000000002</v>
      </c>
      <c r="E197" s="21" t="str">
        <f>VLOOKUP(B197,СПРАВОЧНИК!D:E,2,0)</f>
        <v>за счет местных бюджетов ( руб.)</v>
      </c>
    </row>
    <row r="198" spans="1:5" x14ac:dyDescent="0.2">
      <c r="A198" s="11" t="s">
        <v>160</v>
      </c>
      <c r="B198" s="11" t="s">
        <v>88</v>
      </c>
      <c r="C198" s="11" t="s">
        <v>61</v>
      </c>
      <c r="D198" s="12">
        <v>271650199.95999998</v>
      </c>
      <c r="E198" s="21" t="str">
        <f>VLOOKUP(B198,СПРАВОЧНИК!D:E,2,0)</f>
        <v>за счет бюджетов субъектов Российской Федерации ( руб.)</v>
      </c>
    </row>
    <row r="199" spans="1:5" x14ac:dyDescent="0.2">
      <c r="A199" s="11" t="s">
        <v>160</v>
      </c>
      <c r="B199" s="11" t="s">
        <v>84</v>
      </c>
      <c r="C199" s="11" t="s">
        <v>61</v>
      </c>
      <c r="D199" s="12">
        <v>1070538</v>
      </c>
      <c r="E199" s="21" t="str">
        <f>VLOOKUP(B199,СПРАВОЧНИК!D:E,2,0)</f>
        <v>за счет бюджетов субъектов Российской Федерации ( руб.)</v>
      </c>
    </row>
    <row r="200" spans="1:5" x14ac:dyDescent="0.2">
      <c r="A200" s="11" t="s">
        <v>160</v>
      </c>
      <c r="B200" s="11" t="s">
        <v>83</v>
      </c>
      <c r="C200" s="11" t="s">
        <v>61</v>
      </c>
      <c r="D200" s="12">
        <v>24103280.989999998</v>
      </c>
      <c r="E200" s="21" t="str">
        <f>VLOOKUP(B200,СПРАВОЧНИК!D:E,2,0)</f>
        <v>за счет местных бюджетов ( руб.)</v>
      </c>
    </row>
    <row r="201" spans="1:5" x14ac:dyDescent="0.2">
      <c r="A201" s="11" t="s">
        <v>160</v>
      </c>
      <c r="B201" s="11" t="s">
        <v>99</v>
      </c>
      <c r="C201" s="11" t="s">
        <v>62</v>
      </c>
      <c r="D201" s="12">
        <v>12167</v>
      </c>
      <c r="E201" s="21" t="str">
        <f>VLOOKUP(B201,СПРАВОЧНИК!D:E,2,0)</f>
        <v>за счет местных бюджетов ( руб.)</v>
      </c>
    </row>
    <row r="202" spans="1:5" x14ac:dyDescent="0.2">
      <c r="A202" s="11" t="s">
        <v>160</v>
      </c>
      <c r="B202" s="11" t="s">
        <v>193</v>
      </c>
      <c r="C202" s="11" t="s">
        <v>62</v>
      </c>
      <c r="D202" s="12">
        <v>956000</v>
      </c>
      <c r="E202" s="21" t="str">
        <f>VLOOKUP(B202,СПРАВОЧНИК!D:E,2,0)</f>
        <v>за счет местных бюджетов ( руб.)</v>
      </c>
    </row>
    <row r="203" spans="1:5" x14ac:dyDescent="0.2">
      <c r="A203" s="11" t="s">
        <v>160</v>
      </c>
      <c r="B203" s="11" t="s">
        <v>144</v>
      </c>
      <c r="C203" s="11" t="s">
        <v>62</v>
      </c>
      <c r="D203" s="12">
        <v>15700</v>
      </c>
      <c r="E203" s="21" t="str">
        <f>VLOOKUP(B203,СПРАВОЧНИК!D:E,2,0)</f>
        <v>за счет местных бюджетов ( руб.)</v>
      </c>
    </row>
    <row r="204" spans="1:5" x14ac:dyDescent="0.2">
      <c r="A204" s="11" t="s">
        <v>160</v>
      </c>
      <c r="B204" s="11" t="s">
        <v>184</v>
      </c>
      <c r="C204" s="11" t="s">
        <v>62</v>
      </c>
      <c r="D204" s="12">
        <v>480000</v>
      </c>
      <c r="E204" s="21" t="str">
        <f>VLOOKUP(B204,СПРАВОЧНИК!D:E,2,0)</f>
        <v>за счет местных бюджетов ( руб.)</v>
      </c>
    </row>
    <row r="205" spans="1:5" x14ac:dyDescent="0.2">
      <c r="A205" s="11" t="s">
        <v>160</v>
      </c>
      <c r="B205" s="11" t="s">
        <v>185</v>
      </c>
      <c r="C205" s="11" t="s">
        <v>62</v>
      </c>
      <c r="D205" s="12">
        <v>10728479</v>
      </c>
      <c r="E205" s="21" t="str">
        <f>VLOOKUP(B205,СПРАВОЧНИК!D:E,2,0)</f>
        <v>за счет бюджетных ассигнований федерального бюджета ( руб.)</v>
      </c>
    </row>
    <row r="206" spans="1:5" x14ac:dyDescent="0.2">
      <c r="A206" s="11" t="s">
        <v>160</v>
      </c>
      <c r="B206" s="11" t="s">
        <v>186</v>
      </c>
      <c r="C206" s="11" t="s">
        <v>62</v>
      </c>
      <c r="D206" s="12">
        <v>156241</v>
      </c>
      <c r="E206" s="21" t="str">
        <f>VLOOKUP(B206,СПРАВОЧНИК!D:E,2,0)</f>
        <v>за счет бюджетных ассигнований федерального бюджета ( руб.)</v>
      </c>
    </row>
    <row r="207" spans="1:5" x14ac:dyDescent="0.2">
      <c r="A207" s="11" t="s">
        <v>26</v>
      </c>
      <c r="B207" s="11" t="s">
        <v>88</v>
      </c>
      <c r="C207" s="11" t="s">
        <v>61</v>
      </c>
      <c r="D207" s="12">
        <v>203740843.15000001</v>
      </c>
      <c r="E207" s="21" t="str">
        <f>VLOOKUP(B207,СПРАВОЧНИК!D:E,2,0)</f>
        <v>за счет бюджетов субъектов Российской Федерации ( руб.)</v>
      </c>
    </row>
    <row r="208" spans="1:5" x14ac:dyDescent="0.2">
      <c r="A208" s="11" t="s">
        <v>26</v>
      </c>
      <c r="B208" s="11" t="s">
        <v>84</v>
      </c>
      <c r="C208" s="11" t="s">
        <v>61</v>
      </c>
      <c r="D208" s="12">
        <v>840060</v>
      </c>
      <c r="E208" s="21" t="str">
        <f>VLOOKUP(B208,СПРАВОЧНИК!D:E,2,0)</f>
        <v>за счет бюджетов субъектов Российской Федерации ( руб.)</v>
      </c>
    </row>
    <row r="209" spans="1:5" x14ac:dyDescent="0.2">
      <c r="A209" s="11" t="s">
        <v>26</v>
      </c>
      <c r="B209" s="11" t="s">
        <v>83</v>
      </c>
      <c r="C209" s="11" t="s">
        <v>61</v>
      </c>
      <c r="D209" s="12">
        <v>14042280.08</v>
      </c>
      <c r="E209" s="21" t="str">
        <f>VLOOKUP(B209,СПРАВОЧНИК!D:E,2,0)</f>
        <v>за счет местных бюджетов ( руб.)</v>
      </c>
    </row>
    <row r="210" spans="1:5" x14ac:dyDescent="0.2">
      <c r="A210" s="11" t="s">
        <v>26</v>
      </c>
      <c r="B210" s="11" t="s">
        <v>99</v>
      </c>
      <c r="C210" s="11" t="s">
        <v>62</v>
      </c>
      <c r="D210" s="12">
        <v>308438</v>
      </c>
      <c r="E210" s="21" t="str">
        <f>VLOOKUP(B210,СПРАВОЧНИК!D:E,2,0)</f>
        <v>за счет местных бюджетов ( руб.)</v>
      </c>
    </row>
    <row r="211" spans="1:5" x14ac:dyDescent="0.2">
      <c r="A211" s="11" t="s">
        <v>26</v>
      </c>
      <c r="B211" s="11" t="s">
        <v>97</v>
      </c>
      <c r="C211" s="11" t="s">
        <v>62</v>
      </c>
      <c r="D211" s="12">
        <v>86125</v>
      </c>
      <c r="E211" s="21" t="str">
        <f>VLOOKUP(B211,СПРАВОЧНИК!D:E,2,0)</f>
        <v>за счет местных бюджетов ( руб.)</v>
      </c>
    </row>
    <row r="212" spans="1:5" x14ac:dyDescent="0.2">
      <c r="A212" s="11" t="s">
        <v>26</v>
      </c>
      <c r="B212" s="11" t="s">
        <v>184</v>
      </c>
      <c r="C212" s="11" t="s">
        <v>62</v>
      </c>
      <c r="D212" s="12">
        <v>240000</v>
      </c>
      <c r="E212" s="21" t="str">
        <f>VLOOKUP(B212,СПРАВОЧНИК!D:E,2,0)</f>
        <v>за счет местных бюджетов ( руб.)</v>
      </c>
    </row>
    <row r="213" spans="1:5" x14ac:dyDescent="0.2">
      <c r="A213" s="11" t="s">
        <v>26</v>
      </c>
      <c r="B213" s="11" t="s">
        <v>185</v>
      </c>
      <c r="C213" s="11" t="s">
        <v>62</v>
      </c>
      <c r="D213" s="12">
        <v>7759919</v>
      </c>
      <c r="E213" s="21" t="str">
        <f>VLOOKUP(B213,СПРАВОЧНИК!D:E,2,0)</f>
        <v>за счет бюджетных ассигнований федерального бюджета ( руб.)</v>
      </c>
    </row>
    <row r="214" spans="1:5" x14ac:dyDescent="0.2">
      <c r="A214" s="11" t="s">
        <v>26</v>
      </c>
      <c r="B214" s="11" t="s">
        <v>186</v>
      </c>
      <c r="C214" s="11" t="s">
        <v>62</v>
      </c>
      <c r="D214" s="12">
        <v>156241</v>
      </c>
      <c r="E214" s="21" t="str">
        <f>VLOOKUP(B214,СПРАВОЧНИК!D:E,2,0)</f>
        <v>за счет бюджетных ассигнований федерального бюджета ( руб.)</v>
      </c>
    </row>
    <row r="215" spans="1:5" x14ac:dyDescent="0.2">
      <c r="A215" s="11" t="s">
        <v>27</v>
      </c>
      <c r="B215" s="11" t="s">
        <v>88</v>
      </c>
      <c r="C215" s="11" t="s">
        <v>61</v>
      </c>
      <c r="D215" s="12">
        <v>254264125.87</v>
      </c>
      <c r="E215" s="21" t="str">
        <f>VLOOKUP(B215,СПРАВОЧНИК!D:E,2,0)</f>
        <v>за счет бюджетов субъектов Российской Федерации ( руб.)</v>
      </c>
    </row>
    <row r="216" spans="1:5" x14ac:dyDescent="0.2">
      <c r="A216" s="11" t="s">
        <v>27</v>
      </c>
      <c r="B216" s="11" t="s">
        <v>84</v>
      </c>
      <c r="C216" s="11" t="s">
        <v>61</v>
      </c>
      <c r="D216" s="12">
        <v>953145</v>
      </c>
      <c r="E216" s="21" t="str">
        <f>VLOOKUP(B216,СПРАВОЧНИК!D:E,2,0)</f>
        <v>за счет бюджетов субъектов Российской Федерации ( руб.)</v>
      </c>
    </row>
    <row r="217" spans="1:5" x14ac:dyDescent="0.2">
      <c r="A217" s="11" t="s">
        <v>27</v>
      </c>
      <c r="B217" s="11" t="s">
        <v>83</v>
      </c>
      <c r="C217" s="11" t="s">
        <v>61</v>
      </c>
      <c r="D217" s="12">
        <v>21837403.329999998</v>
      </c>
      <c r="E217" s="21" t="str">
        <f>VLOOKUP(B217,СПРАВОЧНИК!D:E,2,0)</f>
        <v>за счет местных бюджетов ( руб.)</v>
      </c>
    </row>
    <row r="218" spans="1:5" x14ac:dyDescent="0.2">
      <c r="A218" s="11" t="s">
        <v>27</v>
      </c>
      <c r="B218" s="11" t="s">
        <v>99</v>
      </c>
      <c r="C218" s="11" t="s">
        <v>62</v>
      </c>
      <c r="D218" s="12">
        <v>316476</v>
      </c>
      <c r="E218" s="21" t="str">
        <f>VLOOKUP(B218,СПРАВОЧНИК!D:E,2,0)</f>
        <v>за счет местных бюджетов ( руб.)</v>
      </c>
    </row>
    <row r="219" spans="1:5" x14ac:dyDescent="0.2">
      <c r="A219" s="11" t="s">
        <v>27</v>
      </c>
      <c r="B219" s="11" t="s">
        <v>144</v>
      </c>
      <c r="C219" s="11" t="s">
        <v>62</v>
      </c>
      <c r="D219" s="12">
        <v>31824</v>
      </c>
      <c r="E219" s="21" t="str">
        <f>VLOOKUP(B219,СПРАВОЧНИК!D:E,2,0)</f>
        <v>за счет местных бюджетов ( руб.)</v>
      </c>
    </row>
    <row r="220" spans="1:5" x14ac:dyDescent="0.2">
      <c r="A220" s="11" t="s">
        <v>27</v>
      </c>
      <c r="B220" s="11" t="s">
        <v>184</v>
      </c>
      <c r="C220" s="11" t="s">
        <v>62</v>
      </c>
      <c r="D220" s="12">
        <v>480000</v>
      </c>
      <c r="E220" s="21" t="str">
        <f>VLOOKUP(B220,СПРАВОЧНИК!D:E,2,0)</f>
        <v>за счет местных бюджетов ( руб.)</v>
      </c>
    </row>
    <row r="221" spans="1:5" x14ac:dyDescent="0.2">
      <c r="A221" s="11" t="s">
        <v>27</v>
      </c>
      <c r="B221" s="11" t="s">
        <v>185</v>
      </c>
      <c r="C221" s="11" t="s">
        <v>62</v>
      </c>
      <c r="D221" s="12">
        <v>9530639</v>
      </c>
      <c r="E221" s="21" t="str">
        <f>VLOOKUP(B221,СПРАВОЧНИК!D:E,2,0)</f>
        <v>за счет бюджетных ассигнований федерального бюджета ( руб.)</v>
      </c>
    </row>
    <row r="222" spans="1:5" x14ac:dyDescent="0.2">
      <c r="A222" s="11" t="s">
        <v>27</v>
      </c>
      <c r="B222" s="11" t="s">
        <v>186</v>
      </c>
      <c r="C222" s="11" t="s">
        <v>62</v>
      </c>
      <c r="D222" s="12">
        <v>156241</v>
      </c>
      <c r="E222" s="21" t="str">
        <f>VLOOKUP(B222,СПРАВОЧНИК!D:E,2,0)</f>
        <v>за счет бюджетных ассигнований федерального бюджета ( руб.)</v>
      </c>
    </row>
    <row r="223" spans="1:5" x14ac:dyDescent="0.2">
      <c r="A223" s="11" t="s">
        <v>27</v>
      </c>
      <c r="B223" s="11" t="s">
        <v>187</v>
      </c>
      <c r="C223" s="11" t="s">
        <v>62</v>
      </c>
      <c r="D223" s="12">
        <v>592416</v>
      </c>
      <c r="E223" s="21" t="str">
        <f>VLOOKUP(B223,СПРАВОЧНИК!D:E,2,0)</f>
        <v>за счет местных бюджетов ( руб.)</v>
      </c>
    </row>
    <row r="224" spans="1:5" x14ac:dyDescent="0.2">
      <c r="A224" s="11" t="s">
        <v>28</v>
      </c>
      <c r="B224" s="11" t="s">
        <v>88</v>
      </c>
      <c r="C224" s="11" t="s">
        <v>61</v>
      </c>
      <c r="D224" s="12">
        <v>202114713.65000001</v>
      </c>
      <c r="E224" s="21" t="str">
        <f>VLOOKUP(B224,СПРАВОЧНИК!D:E,2,0)</f>
        <v>за счет бюджетов субъектов Российской Федерации ( руб.)</v>
      </c>
    </row>
    <row r="225" spans="1:5" x14ac:dyDescent="0.2">
      <c r="A225" s="11" t="s">
        <v>28</v>
      </c>
      <c r="B225" s="11" t="s">
        <v>84</v>
      </c>
      <c r="C225" s="11" t="s">
        <v>61</v>
      </c>
      <c r="D225" s="12">
        <v>840060</v>
      </c>
      <c r="E225" s="21" t="str">
        <f>VLOOKUP(B225,СПРАВОЧНИК!D:E,2,0)</f>
        <v>за счет бюджетов субъектов Российской Федерации ( руб.)</v>
      </c>
    </row>
    <row r="226" spans="1:5" x14ac:dyDescent="0.2">
      <c r="A226" s="11" t="s">
        <v>28</v>
      </c>
      <c r="B226" s="11" t="s">
        <v>83</v>
      </c>
      <c r="C226" s="11" t="s">
        <v>61</v>
      </c>
      <c r="D226" s="12">
        <v>14858359.720000001</v>
      </c>
      <c r="E226" s="21" t="str">
        <f>VLOOKUP(B226,СПРАВОЧНИК!D:E,2,0)</f>
        <v>за счет местных бюджетов ( руб.)</v>
      </c>
    </row>
    <row r="227" spans="1:5" x14ac:dyDescent="0.2">
      <c r="A227" s="11" t="s">
        <v>28</v>
      </c>
      <c r="B227" s="11" t="s">
        <v>97</v>
      </c>
      <c r="C227" s="11" t="s">
        <v>62</v>
      </c>
      <c r="D227" s="12">
        <v>483058</v>
      </c>
      <c r="E227" s="21" t="str">
        <f>VLOOKUP(B227,СПРАВОЧНИК!D:E,2,0)</f>
        <v>за счет местных бюджетов ( руб.)</v>
      </c>
    </row>
    <row r="228" spans="1:5" x14ac:dyDescent="0.2">
      <c r="A228" s="11" t="s">
        <v>28</v>
      </c>
      <c r="B228" s="11" t="s">
        <v>185</v>
      </c>
      <c r="C228" s="11" t="s">
        <v>62</v>
      </c>
      <c r="D228" s="12">
        <v>7447439</v>
      </c>
      <c r="E228" s="21" t="str">
        <f>VLOOKUP(B228,СПРАВОЧНИК!D:E,2,0)</f>
        <v>за счет бюджетных ассигнований федерального бюджета ( руб.)</v>
      </c>
    </row>
    <row r="229" spans="1:5" x14ac:dyDescent="0.2">
      <c r="A229" s="11" t="s">
        <v>28</v>
      </c>
      <c r="B229" s="11" t="s">
        <v>186</v>
      </c>
      <c r="C229" s="11" t="s">
        <v>62</v>
      </c>
      <c r="D229" s="12">
        <v>156241</v>
      </c>
      <c r="E229" s="21" t="str">
        <f>VLOOKUP(B229,СПРАВОЧНИК!D:E,2,0)</f>
        <v>за счет бюджетных ассигнований федерального бюджета ( руб.)</v>
      </c>
    </row>
    <row r="230" spans="1:5" x14ac:dyDescent="0.2">
      <c r="A230" s="11" t="s">
        <v>28</v>
      </c>
      <c r="B230" s="11" t="s">
        <v>187</v>
      </c>
      <c r="C230" s="11" t="s">
        <v>62</v>
      </c>
      <c r="D230" s="12">
        <v>497978.4</v>
      </c>
      <c r="E230" s="21" t="str">
        <f>VLOOKUP(B230,СПРАВОЧНИК!D:E,2,0)</f>
        <v>за счет местных бюджетов ( руб.)</v>
      </c>
    </row>
    <row r="231" spans="1:5" x14ac:dyDescent="0.2">
      <c r="A231" s="11" t="s">
        <v>29</v>
      </c>
      <c r="B231" s="11" t="s">
        <v>88</v>
      </c>
      <c r="C231" s="11" t="s">
        <v>61</v>
      </c>
      <c r="D231" s="12">
        <v>302486856.86000001</v>
      </c>
      <c r="E231" s="21" t="str">
        <f>VLOOKUP(B231,СПРАВОЧНИК!D:E,2,0)</f>
        <v>за счет бюджетов субъектов Российской Федерации ( руб.)</v>
      </c>
    </row>
    <row r="232" spans="1:5" x14ac:dyDescent="0.2">
      <c r="A232" s="11" t="s">
        <v>29</v>
      </c>
      <c r="B232" s="11" t="s">
        <v>84</v>
      </c>
      <c r="C232" s="11" t="s">
        <v>61</v>
      </c>
      <c r="D232" s="12">
        <v>840060</v>
      </c>
      <c r="E232" s="21" t="str">
        <f>VLOOKUP(B232,СПРАВОЧНИК!D:E,2,0)</f>
        <v>за счет бюджетов субъектов Российской Федерации ( руб.)</v>
      </c>
    </row>
    <row r="233" spans="1:5" x14ac:dyDescent="0.2">
      <c r="A233" s="11" t="s">
        <v>29</v>
      </c>
      <c r="B233" s="11" t="s">
        <v>83</v>
      </c>
      <c r="C233" s="11" t="s">
        <v>61</v>
      </c>
      <c r="D233" s="12">
        <v>24306355.449999999</v>
      </c>
      <c r="E233" s="21" t="str">
        <f>VLOOKUP(B233,СПРАВОЧНИК!D:E,2,0)</f>
        <v>за счет местных бюджетов ( руб.)</v>
      </c>
    </row>
    <row r="234" spans="1:5" x14ac:dyDescent="0.2">
      <c r="A234" s="11" t="s">
        <v>29</v>
      </c>
      <c r="B234" s="11" t="s">
        <v>144</v>
      </c>
      <c r="C234" s="11" t="s">
        <v>62</v>
      </c>
      <c r="D234" s="12">
        <v>31824</v>
      </c>
      <c r="E234" s="21" t="str">
        <f>VLOOKUP(B234,СПРАВОЧНИК!D:E,2,0)</f>
        <v>за счет местных бюджетов ( руб.)</v>
      </c>
    </row>
    <row r="235" spans="1:5" x14ac:dyDescent="0.2">
      <c r="A235" s="11" t="s">
        <v>29</v>
      </c>
      <c r="B235" s="11" t="s">
        <v>97</v>
      </c>
      <c r="C235" s="11" t="s">
        <v>62</v>
      </c>
      <c r="D235" s="12">
        <v>191567</v>
      </c>
      <c r="E235" s="21" t="str">
        <f>VLOOKUP(B235,СПРАВОЧНИК!D:E,2,0)</f>
        <v>за счет местных бюджетов ( руб.)</v>
      </c>
    </row>
    <row r="236" spans="1:5" x14ac:dyDescent="0.2">
      <c r="A236" s="11" t="s">
        <v>29</v>
      </c>
      <c r="B236" s="11" t="s">
        <v>184</v>
      </c>
      <c r="C236" s="11" t="s">
        <v>62</v>
      </c>
      <c r="D236" s="12">
        <v>240000</v>
      </c>
      <c r="E236" s="21" t="str">
        <f>VLOOKUP(B236,СПРАВОЧНИК!D:E,2,0)</f>
        <v>за счет местных бюджетов ( руб.)</v>
      </c>
    </row>
    <row r="237" spans="1:5" x14ac:dyDescent="0.2">
      <c r="A237" s="11" t="s">
        <v>29</v>
      </c>
      <c r="B237" s="11" t="s">
        <v>185</v>
      </c>
      <c r="C237" s="11" t="s">
        <v>62</v>
      </c>
      <c r="D237" s="12">
        <v>10936799</v>
      </c>
      <c r="E237" s="21" t="str">
        <f>VLOOKUP(B237,СПРАВОЧНИК!D:E,2,0)</f>
        <v>за счет бюджетных ассигнований федерального бюджета ( руб.)</v>
      </c>
    </row>
    <row r="238" spans="1:5" x14ac:dyDescent="0.2">
      <c r="A238" s="11" t="s">
        <v>29</v>
      </c>
      <c r="B238" s="11" t="s">
        <v>186</v>
      </c>
      <c r="C238" s="11" t="s">
        <v>62</v>
      </c>
      <c r="D238" s="12">
        <v>156241</v>
      </c>
      <c r="E238" s="21" t="str">
        <f>VLOOKUP(B238,СПРАВОЧНИК!D:E,2,0)</f>
        <v>за счет бюджетных ассигнований федерального бюджета ( руб.)</v>
      </c>
    </row>
    <row r="239" spans="1:5" x14ac:dyDescent="0.2">
      <c r="A239" s="11" t="s">
        <v>29</v>
      </c>
      <c r="B239" s="11" t="s">
        <v>187</v>
      </c>
      <c r="C239" s="11" t="s">
        <v>62</v>
      </c>
      <c r="D239" s="12">
        <v>300506.5</v>
      </c>
      <c r="E239" s="21" t="str">
        <f>VLOOKUP(B239,СПРАВОЧНИК!D:E,2,0)</f>
        <v>за счет местных бюджетов ( руб.)</v>
      </c>
    </row>
    <row r="240" spans="1:5" x14ac:dyDescent="0.2">
      <c r="A240" s="11" t="s">
        <v>31</v>
      </c>
      <c r="B240" s="11" t="s">
        <v>88</v>
      </c>
      <c r="C240" s="11" t="s">
        <v>61</v>
      </c>
      <c r="D240" s="12">
        <v>325272241.74000001</v>
      </c>
      <c r="E240" s="21" t="str">
        <f>VLOOKUP(B240,СПРАВОЧНИК!D:E,2,0)</f>
        <v>за счет бюджетов субъектов Российской Федерации ( руб.)</v>
      </c>
    </row>
    <row r="241" spans="1:5" x14ac:dyDescent="0.2">
      <c r="A241" s="11" t="s">
        <v>31</v>
      </c>
      <c r="B241" s="11" t="s">
        <v>84</v>
      </c>
      <c r="C241" s="11" t="s">
        <v>61</v>
      </c>
      <c r="D241" s="12">
        <v>1210548</v>
      </c>
      <c r="E241" s="21" t="str">
        <f>VLOOKUP(B241,СПРАВОЧНИК!D:E,2,0)</f>
        <v>за счет бюджетов субъектов Российской Федерации ( руб.)</v>
      </c>
    </row>
    <row r="242" spans="1:5" x14ac:dyDescent="0.2">
      <c r="A242" s="11" t="s">
        <v>31</v>
      </c>
      <c r="B242" s="11" t="s">
        <v>83</v>
      </c>
      <c r="C242" s="11" t="s">
        <v>61</v>
      </c>
      <c r="D242" s="12">
        <v>21396736.280000001</v>
      </c>
      <c r="E242" s="21" t="str">
        <f>VLOOKUP(B242,СПРАВОЧНИК!D:E,2,0)</f>
        <v>за счет местных бюджетов ( руб.)</v>
      </c>
    </row>
    <row r="243" spans="1:5" x14ac:dyDescent="0.2">
      <c r="A243" s="11" t="s">
        <v>31</v>
      </c>
      <c r="B243" s="11" t="s">
        <v>99</v>
      </c>
      <c r="C243" s="11" t="s">
        <v>62</v>
      </c>
      <c r="D243" s="12">
        <v>313849</v>
      </c>
      <c r="E243" s="21" t="str">
        <f>VLOOKUP(B243,СПРАВОЧНИК!D:E,2,0)</f>
        <v>за счет местных бюджетов ( руб.)</v>
      </c>
    </row>
    <row r="244" spans="1:5" x14ac:dyDescent="0.2">
      <c r="A244" s="11" t="s">
        <v>31</v>
      </c>
      <c r="B244" s="11" t="s">
        <v>184</v>
      </c>
      <c r="C244" s="11" t="s">
        <v>62</v>
      </c>
      <c r="D244" s="12">
        <v>240000</v>
      </c>
      <c r="E244" s="21" t="str">
        <f>VLOOKUP(B244,СПРАВОЧНИК!D:E,2,0)</f>
        <v>за счет местных бюджетов ( руб.)</v>
      </c>
    </row>
    <row r="245" spans="1:5" x14ac:dyDescent="0.2">
      <c r="A245" s="11" t="s">
        <v>31</v>
      </c>
      <c r="B245" s="11" t="s">
        <v>185</v>
      </c>
      <c r="C245" s="11" t="s">
        <v>62</v>
      </c>
      <c r="D245" s="12">
        <v>13072079</v>
      </c>
      <c r="E245" s="21" t="str">
        <f>VLOOKUP(B245,СПРАВОЧНИК!D:E,2,0)</f>
        <v>за счет бюджетных ассигнований федерального бюджета ( руб.)</v>
      </c>
    </row>
    <row r="246" spans="1:5" x14ac:dyDescent="0.2">
      <c r="A246" s="11" t="s">
        <v>31</v>
      </c>
      <c r="B246" s="11" t="s">
        <v>186</v>
      </c>
      <c r="C246" s="11" t="s">
        <v>62</v>
      </c>
      <c r="D246" s="12">
        <v>156240</v>
      </c>
      <c r="E246" s="21" t="str">
        <f>VLOOKUP(B246,СПРАВОЧНИК!D:E,2,0)</f>
        <v>за счет бюджетных ассигнований федерального бюджета ( руб.)</v>
      </c>
    </row>
    <row r="247" spans="1:5" x14ac:dyDescent="0.2">
      <c r="A247" s="11" t="s">
        <v>31</v>
      </c>
      <c r="B247" s="11" t="s">
        <v>187</v>
      </c>
      <c r="C247" s="11" t="s">
        <v>62</v>
      </c>
      <c r="D247" s="12">
        <v>201770.4</v>
      </c>
      <c r="E247" s="21" t="str">
        <f>VLOOKUP(B247,СПРАВОЧНИК!D:E,2,0)</f>
        <v>за счет местных бюджетов ( руб.)</v>
      </c>
    </row>
    <row r="248" spans="1:5" x14ac:dyDescent="0.2">
      <c r="A248" s="11" t="s">
        <v>33</v>
      </c>
      <c r="B248" s="11" t="s">
        <v>88</v>
      </c>
      <c r="C248" s="11" t="s">
        <v>61</v>
      </c>
      <c r="D248" s="12">
        <v>372087144.76999998</v>
      </c>
      <c r="E248" s="21" t="str">
        <f>VLOOKUP(B248,СПРАВОЧНИК!D:E,2,0)</f>
        <v>за счет бюджетов субъектов Российской Федерации ( руб.)</v>
      </c>
    </row>
    <row r="249" spans="1:5" x14ac:dyDescent="0.2">
      <c r="A249" s="11" t="s">
        <v>33</v>
      </c>
      <c r="B249" s="11" t="s">
        <v>84</v>
      </c>
      <c r="C249" s="11" t="s">
        <v>61</v>
      </c>
      <c r="D249" s="12">
        <v>1436718</v>
      </c>
      <c r="E249" s="21" t="str">
        <f>VLOOKUP(B249,СПРАВОЧНИК!D:E,2,0)</f>
        <v>за счет бюджетов субъектов Российской Федерации ( руб.)</v>
      </c>
    </row>
    <row r="250" spans="1:5" x14ac:dyDescent="0.2">
      <c r="A250" s="11" t="s">
        <v>33</v>
      </c>
      <c r="B250" s="11" t="s">
        <v>83</v>
      </c>
      <c r="C250" s="11" t="s">
        <v>61</v>
      </c>
      <c r="D250" s="12">
        <v>35471494.740000002</v>
      </c>
      <c r="E250" s="21" t="str">
        <f>VLOOKUP(B250,СПРАВОЧНИК!D:E,2,0)</f>
        <v>за счет местных бюджетов ( руб.)</v>
      </c>
    </row>
    <row r="251" spans="1:5" x14ac:dyDescent="0.2">
      <c r="A251" s="11" t="s">
        <v>33</v>
      </c>
      <c r="B251" s="11" t="s">
        <v>193</v>
      </c>
      <c r="C251" s="11" t="s">
        <v>62</v>
      </c>
      <c r="D251" s="12">
        <v>790000</v>
      </c>
      <c r="E251" s="21" t="str">
        <f>VLOOKUP(B251,СПРАВОЧНИК!D:E,2,0)</f>
        <v>за счет местных бюджетов ( руб.)</v>
      </c>
    </row>
    <row r="252" spans="1:5" x14ac:dyDescent="0.2">
      <c r="A252" s="11" t="s">
        <v>33</v>
      </c>
      <c r="B252" s="11" t="s">
        <v>144</v>
      </c>
      <c r="C252" s="11" t="s">
        <v>62</v>
      </c>
      <c r="D252" s="12">
        <v>14160</v>
      </c>
      <c r="E252" s="21" t="str">
        <f>VLOOKUP(B252,СПРАВОЧНИК!D:E,2,0)</f>
        <v>за счет местных бюджетов ( руб.)</v>
      </c>
    </row>
    <row r="253" spans="1:5" x14ac:dyDescent="0.2">
      <c r="A253" s="11" t="s">
        <v>33</v>
      </c>
      <c r="B253" s="11" t="s">
        <v>184</v>
      </c>
      <c r="C253" s="11" t="s">
        <v>62</v>
      </c>
      <c r="D253" s="12">
        <v>240000</v>
      </c>
      <c r="E253" s="21" t="str">
        <f>VLOOKUP(B253,СПРАВОЧНИК!D:E,2,0)</f>
        <v>за счет местных бюджетов ( руб.)</v>
      </c>
    </row>
    <row r="254" spans="1:5" x14ac:dyDescent="0.2">
      <c r="A254" s="11" t="s">
        <v>33</v>
      </c>
      <c r="B254" s="11" t="s">
        <v>185</v>
      </c>
      <c r="C254" s="11" t="s">
        <v>62</v>
      </c>
      <c r="D254" s="12">
        <v>13228319</v>
      </c>
      <c r="E254" s="21" t="str">
        <f>VLOOKUP(B254,СПРАВОЧНИК!D:E,2,0)</f>
        <v>за счет бюджетных ассигнований федерального бюджета ( руб.)</v>
      </c>
    </row>
    <row r="255" spans="1:5" x14ac:dyDescent="0.2">
      <c r="A255" s="11" t="s">
        <v>33</v>
      </c>
      <c r="B255" s="11" t="s">
        <v>186</v>
      </c>
      <c r="C255" s="11" t="s">
        <v>62</v>
      </c>
      <c r="D255" s="12">
        <v>156240</v>
      </c>
      <c r="E255" s="21" t="str">
        <f>VLOOKUP(B255,СПРАВОЧНИК!D:E,2,0)</f>
        <v>за счет бюджетных ассигнований федерального бюджета ( руб.)</v>
      </c>
    </row>
    <row r="256" spans="1:5" x14ac:dyDescent="0.2">
      <c r="A256" s="11" t="s">
        <v>33</v>
      </c>
      <c r="B256" s="11" t="s">
        <v>187</v>
      </c>
      <c r="C256" s="11" t="s">
        <v>62</v>
      </c>
      <c r="D256" s="12">
        <v>300506.40000000002</v>
      </c>
      <c r="E256" s="21" t="str">
        <f>VLOOKUP(B256,СПРАВОЧНИК!D:E,2,0)</f>
        <v>за счет местных бюджетов ( руб.)</v>
      </c>
    </row>
    <row r="257" spans="1:5" x14ac:dyDescent="0.2">
      <c r="A257" s="11" t="s">
        <v>34</v>
      </c>
      <c r="B257" s="11" t="s">
        <v>88</v>
      </c>
      <c r="C257" s="11" t="s">
        <v>61</v>
      </c>
      <c r="D257" s="12">
        <v>394431658.5</v>
      </c>
      <c r="E257" s="21" t="str">
        <f>VLOOKUP(B257,СПРАВОЧНИК!D:E,2,0)</f>
        <v>за счет бюджетов субъектов Российской Федерации ( руб.)</v>
      </c>
    </row>
    <row r="258" spans="1:5" x14ac:dyDescent="0.2">
      <c r="A258" s="11" t="s">
        <v>34</v>
      </c>
      <c r="B258" s="11" t="s">
        <v>84</v>
      </c>
      <c r="C258" s="11" t="s">
        <v>61</v>
      </c>
      <c r="D258" s="12">
        <v>1820130</v>
      </c>
      <c r="E258" s="21" t="str">
        <f>VLOOKUP(B258,СПРАВОЧНИК!D:E,2,0)</f>
        <v>за счет бюджетов субъектов Российской Федерации ( руб.)</v>
      </c>
    </row>
    <row r="259" spans="1:5" x14ac:dyDescent="0.2">
      <c r="A259" s="11" t="s">
        <v>34</v>
      </c>
      <c r="B259" s="11" t="s">
        <v>83</v>
      </c>
      <c r="C259" s="11" t="s">
        <v>61</v>
      </c>
      <c r="D259" s="12">
        <v>40916628.520000003</v>
      </c>
      <c r="E259" s="21" t="str">
        <f>VLOOKUP(B259,СПРАВОЧНИК!D:E,2,0)</f>
        <v>за счет местных бюджетов ( руб.)</v>
      </c>
    </row>
    <row r="260" spans="1:5" x14ac:dyDescent="0.2">
      <c r="A260" s="11" t="s">
        <v>34</v>
      </c>
      <c r="B260" s="11" t="s">
        <v>95</v>
      </c>
      <c r="C260" s="11" t="s">
        <v>62</v>
      </c>
      <c r="D260" s="12">
        <v>3421774</v>
      </c>
      <c r="E260" s="21" t="str">
        <f>VLOOKUP(B260,СПРАВОЧНИК!D:E,2,0)</f>
        <v>за счет местных бюджетов ( руб.)</v>
      </c>
    </row>
    <row r="261" spans="1:5" x14ac:dyDescent="0.2">
      <c r="A261" s="11" t="s">
        <v>34</v>
      </c>
      <c r="B261" s="11" t="s">
        <v>99</v>
      </c>
      <c r="C261" s="11" t="s">
        <v>62</v>
      </c>
      <c r="D261" s="12">
        <v>345874</v>
      </c>
      <c r="E261" s="21" t="str">
        <f>VLOOKUP(B261,СПРАВОЧНИК!D:E,2,0)</f>
        <v>за счет местных бюджетов ( руб.)</v>
      </c>
    </row>
    <row r="262" spans="1:5" x14ac:dyDescent="0.2">
      <c r="A262" s="11" t="s">
        <v>34</v>
      </c>
      <c r="B262" s="11" t="s">
        <v>194</v>
      </c>
      <c r="C262" s="11" t="s">
        <v>62</v>
      </c>
      <c r="D262" s="12">
        <v>7616200</v>
      </c>
      <c r="E262" s="21" t="str">
        <f>VLOOKUP(B262,СПРАВОЧНИК!D:E,2,0)</f>
        <v>за счет местных бюджетов ( руб.)</v>
      </c>
    </row>
    <row r="263" spans="1:5" x14ac:dyDescent="0.2">
      <c r="A263" s="11" t="s">
        <v>34</v>
      </c>
      <c r="B263" s="11" t="s">
        <v>195</v>
      </c>
      <c r="C263" s="11" t="s">
        <v>62</v>
      </c>
      <c r="D263" s="12">
        <v>68545800</v>
      </c>
      <c r="E263" s="21" t="str">
        <f>VLOOKUP(B263,СПРАВОЧНИК!D:E,2,0)</f>
        <v>за счет бюджетов субъектов Российской Федерации ( руб.)</v>
      </c>
    </row>
    <row r="264" spans="1:5" x14ac:dyDescent="0.2">
      <c r="A264" s="11" t="s">
        <v>34</v>
      </c>
      <c r="B264" s="11" t="s">
        <v>97</v>
      </c>
      <c r="C264" s="11" t="s">
        <v>62</v>
      </c>
      <c r="D264" s="12">
        <v>254046</v>
      </c>
      <c r="E264" s="21" t="str">
        <f>VLOOKUP(B264,СПРАВОЧНИК!D:E,2,0)</f>
        <v>за счет местных бюджетов ( руб.)</v>
      </c>
    </row>
    <row r="265" spans="1:5" x14ac:dyDescent="0.2">
      <c r="A265" s="11" t="s">
        <v>34</v>
      </c>
      <c r="B265" s="11" t="s">
        <v>184</v>
      </c>
      <c r="C265" s="11" t="s">
        <v>62</v>
      </c>
      <c r="D265" s="12">
        <v>210000</v>
      </c>
      <c r="E265" s="21" t="str">
        <f>VLOOKUP(B265,СПРАВОЧНИК!D:E,2,0)</f>
        <v>за счет местных бюджетов ( руб.)</v>
      </c>
    </row>
    <row r="266" spans="1:5" x14ac:dyDescent="0.2">
      <c r="A266" s="11" t="s">
        <v>34</v>
      </c>
      <c r="B266" s="11" t="s">
        <v>185</v>
      </c>
      <c r="C266" s="11" t="s">
        <v>62</v>
      </c>
      <c r="D266" s="12">
        <v>14842799</v>
      </c>
      <c r="E266" s="21" t="str">
        <f>VLOOKUP(B266,СПРАВОЧНИК!D:E,2,0)</f>
        <v>за счет бюджетных ассигнований федерального бюджета ( руб.)</v>
      </c>
    </row>
    <row r="267" spans="1:5" x14ac:dyDescent="0.2">
      <c r="A267" s="11" t="s">
        <v>34</v>
      </c>
      <c r="B267" s="11" t="s">
        <v>186</v>
      </c>
      <c r="C267" s="11" t="s">
        <v>62</v>
      </c>
      <c r="D267" s="12">
        <v>156240</v>
      </c>
      <c r="E267" s="21" t="str">
        <f>VLOOKUP(B267,СПРАВОЧНИК!D:E,2,0)</f>
        <v>за счет бюджетных ассигнований федерального бюджета ( руб.)</v>
      </c>
    </row>
    <row r="268" spans="1:5" x14ac:dyDescent="0.2">
      <c r="A268" s="11" t="s">
        <v>34</v>
      </c>
      <c r="B268" s="11" t="s">
        <v>187</v>
      </c>
      <c r="C268" s="11" t="s">
        <v>62</v>
      </c>
      <c r="D268" s="12">
        <v>497978.4</v>
      </c>
      <c r="E268" s="21" t="str">
        <f>VLOOKUP(B268,СПРАВОЧНИК!D:E,2,0)</f>
        <v>за счет местных бюджетов ( руб.)</v>
      </c>
    </row>
    <row r="269" spans="1:5" x14ac:dyDescent="0.2">
      <c r="A269" s="11" t="s">
        <v>25</v>
      </c>
      <c r="B269" s="11" t="s">
        <v>88</v>
      </c>
      <c r="C269" s="11" t="s">
        <v>61</v>
      </c>
      <c r="D269" s="12">
        <v>126552951.45</v>
      </c>
      <c r="E269" s="21" t="str">
        <f>VLOOKUP(B269,СПРАВОЧНИК!D:E,2,0)</f>
        <v>за счет бюджетов субъектов Российской Федерации ( руб.)</v>
      </c>
    </row>
    <row r="270" spans="1:5" x14ac:dyDescent="0.2">
      <c r="A270" s="11" t="s">
        <v>25</v>
      </c>
      <c r="B270" s="11" t="s">
        <v>84</v>
      </c>
      <c r="C270" s="11" t="s">
        <v>61</v>
      </c>
      <c r="D270" s="12">
        <v>840060</v>
      </c>
      <c r="E270" s="21" t="str">
        <f>VLOOKUP(B270,СПРАВОЧНИК!D:E,2,0)</f>
        <v>за счет бюджетов субъектов Российской Федерации ( руб.)</v>
      </c>
    </row>
    <row r="271" spans="1:5" x14ac:dyDescent="0.2">
      <c r="A271" s="11" t="s">
        <v>25</v>
      </c>
      <c r="B271" s="11" t="s">
        <v>83</v>
      </c>
      <c r="C271" s="11" t="s">
        <v>61</v>
      </c>
      <c r="D271" s="12">
        <v>14219344.380000001</v>
      </c>
      <c r="E271" s="21" t="str">
        <f>VLOOKUP(B271,СПРАВОЧНИК!D:E,2,0)</f>
        <v>за счет местных бюджетов ( руб.)</v>
      </c>
    </row>
    <row r="272" spans="1:5" x14ac:dyDescent="0.2">
      <c r="A272" s="11" t="s">
        <v>25</v>
      </c>
      <c r="B272" s="11" t="s">
        <v>99</v>
      </c>
      <c r="C272" s="11" t="s">
        <v>62</v>
      </c>
      <c r="D272" s="12">
        <v>128614</v>
      </c>
      <c r="E272" s="21" t="str">
        <f>VLOOKUP(B272,СПРАВОЧНИК!D:E,2,0)</f>
        <v>за счет местных бюджетов ( руб.)</v>
      </c>
    </row>
    <row r="273" spans="1:5" x14ac:dyDescent="0.2">
      <c r="A273" s="11" t="s">
        <v>25</v>
      </c>
      <c r="B273" s="11" t="s">
        <v>91</v>
      </c>
      <c r="C273" s="11" t="s">
        <v>62</v>
      </c>
      <c r="D273" s="12">
        <v>733593</v>
      </c>
      <c r="E273" s="21" t="str">
        <f>VLOOKUP(B273,СПРАВОЧНИК!D:E,2,0)</f>
        <v>за счет местных бюджетов ( руб.)</v>
      </c>
    </row>
    <row r="274" spans="1:5" x14ac:dyDescent="0.2">
      <c r="A274" s="11" t="s">
        <v>25</v>
      </c>
      <c r="B274" s="11" t="s">
        <v>193</v>
      </c>
      <c r="C274" s="11" t="s">
        <v>62</v>
      </c>
      <c r="D274" s="12">
        <v>2161000</v>
      </c>
      <c r="E274" s="21" t="str">
        <f>VLOOKUP(B274,СПРАВОЧНИК!D:E,2,0)</f>
        <v>за счет местных бюджетов ( руб.)</v>
      </c>
    </row>
    <row r="275" spans="1:5" x14ac:dyDescent="0.2">
      <c r="A275" s="11" t="s">
        <v>25</v>
      </c>
      <c r="B275" s="11" t="s">
        <v>144</v>
      </c>
      <c r="C275" s="11" t="s">
        <v>62</v>
      </c>
      <c r="D275" s="12">
        <v>24255</v>
      </c>
      <c r="E275" s="21" t="str">
        <f>VLOOKUP(B275,СПРАВОЧНИК!D:E,2,0)</f>
        <v>за счет местных бюджетов ( руб.)</v>
      </c>
    </row>
    <row r="276" spans="1:5" x14ac:dyDescent="0.2">
      <c r="A276" s="11" t="s">
        <v>25</v>
      </c>
      <c r="B276" s="11" t="s">
        <v>184</v>
      </c>
      <c r="C276" s="11" t="s">
        <v>62</v>
      </c>
      <c r="D276" s="12">
        <v>720000</v>
      </c>
      <c r="E276" s="21" t="str">
        <f>VLOOKUP(B276,СПРАВОЧНИК!D:E,2,0)</f>
        <v>за счет местных бюджетов ( руб.)</v>
      </c>
    </row>
    <row r="277" spans="1:5" x14ac:dyDescent="0.2">
      <c r="A277" s="11" t="s">
        <v>25</v>
      </c>
      <c r="B277" s="11" t="s">
        <v>185</v>
      </c>
      <c r="C277" s="11" t="s">
        <v>62</v>
      </c>
      <c r="D277" s="12">
        <v>5207999</v>
      </c>
      <c r="E277" s="21" t="str">
        <f>VLOOKUP(B277,СПРАВОЧНИК!D:E,2,0)</f>
        <v>за счет бюджетных ассигнований федерального бюджета ( руб.)</v>
      </c>
    </row>
    <row r="278" spans="1:5" x14ac:dyDescent="0.2">
      <c r="A278" s="11" t="s">
        <v>25</v>
      </c>
      <c r="B278" s="11" t="s">
        <v>186</v>
      </c>
      <c r="C278" s="11" t="s">
        <v>62</v>
      </c>
      <c r="D278" s="12">
        <v>156241</v>
      </c>
      <c r="E278" s="21" t="str">
        <f>VLOOKUP(B278,СПРАВОЧНИК!D:E,2,0)</f>
        <v>за счет бюджетных ассигнований федерального бюджета ( руб.)</v>
      </c>
    </row>
    <row r="279" spans="1:5" x14ac:dyDescent="0.2">
      <c r="A279" s="11" t="s">
        <v>25</v>
      </c>
      <c r="B279" s="11" t="s">
        <v>187</v>
      </c>
      <c r="C279" s="11" t="s">
        <v>62</v>
      </c>
      <c r="D279" s="12">
        <v>394944</v>
      </c>
      <c r="E279" s="21" t="str">
        <f>VLOOKUP(B279,СПРАВОЧНИК!D:E,2,0)</f>
        <v>за счет местных бюджетов ( руб.)</v>
      </c>
    </row>
    <row r="280" spans="1:5" x14ac:dyDescent="0.2">
      <c r="A280" s="11" t="s">
        <v>17</v>
      </c>
      <c r="B280" s="11" t="s">
        <v>88</v>
      </c>
      <c r="C280" s="11" t="s">
        <v>61</v>
      </c>
      <c r="D280" s="12">
        <v>99650011.329999998</v>
      </c>
      <c r="E280" s="21" t="str">
        <f>VLOOKUP(B280,СПРАВОЧНИК!D:E,2,0)</f>
        <v>за счет бюджетов субъектов Российской Федерации ( руб.)</v>
      </c>
    </row>
    <row r="281" spans="1:5" x14ac:dyDescent="0.2">
      <c r="A281" s="11" t="s">
        <v>17</v>
      </c>
      <c r="B281" s="11" t="s">
        <v>84</v>
      </c>
      <c r="C281" s="11" t="s">
        <v>61</v>
      </c>
      <c r="D281" s="12">
        <v>700050</v>
      </c>
      <c r="E281" s="21" t="str">
        <f>VLOOKUP(B281,СПРАВОЧНИК!D:E,2,0)</f>
        <v>за счет бюджетов субъектов Российской Федерации ( руб.)</v>
      </c>
    </row>
    <row r="282" spans="1:5" x14ac:dyDescent="0.2">
      <c r="A282" s="11" t="s">
        <v>17</v>
      </c>
      <c r="B282" s="11" t="s">
        <v>83</v>
      </c>
      <c r="C282" s="11" t="s">
        <v>61</v>
      </c>
      <c r="D282" s="12">
        <v>12354830.609999999</v>
      </c>
      <c r="E282" s="21" t="str">
        <f>VLOOKUP(B282,СПРАВОЧНИК!D:E,2,0)</f>
        <v>за счет местных бюджетов ( руб.)</v>
      </c>
    </row>
    <row r="283" spans="1:5" x14ac:dyDescent="0.2">
      <c r="A283" s="11" t="s">
        <v>17</v>
      </c>
      <c r="B283" s="11" t="s">
        <v>97</v>
      </c>
      <c r="C283" s="11" t="s">
        <v>62</v>
      </c>
      <c r="D283" s="12">
        <v>7790</v>
      </c>
      <c r="E283" s="21" t="str">
        <f>VLOOKUP(B283,СПРАВОЧНИК!D:E,2,0)</f>
        <v>за счет местных бюджетов ( руб.)</v>
      </c>
    </row>
    <row r="284" spans="1:5" x14ac:dyDescent="0.2">
      <c r="A284" s="11" t="s">
        <v>17</v>
      </c>
      <c r="B284" s="11" t="s">
        <v>185</v>
      </c>
      <c r="C284" s="11" t="s">
        <v>62</v>
      </c>
      <c r="D284" s="12">
        <v>4739279</v>
      </c>
      <c r="E284" s="21" t="str">
        <f>VLOOKUP(B284,СПРАВОЧНИК!D:E,2,0)</f>
        <v>за счет бюджетных ассигнований федерального бюджета ( руб.)</v>
      </c>
    </row>
    <row r="285" spans="1:5" x14ac:dyDescent="0.2">
      <c r="A285" s="11" t="s">
        <v>17</v>
      </c>
      <c r="B285" s="11" t="s">
        <v>186</v>
      </c>
      <c r="C285" s="11" t="s">
        <v>62</v>
      </c>
      <c r="D285" s="12">
        <v>156240</v>
      </c>
      <c r="E285" s="21" t="str">
        <f>VLOOKUP(B285,СПРАВОЧНИК!D:E,2,0)</f>
        <v>за счет бюджетных ассигнований федерального бюджета ( руб.)</v>
      </c>
    </row>
    <row r="286" spans="1:5" x14ac:dyDescent="0.2">
      <c r="A286" s="11" t="s">
        <v>17</v>
      </c>
      <c r="B286" s="11" t="s">
        <v>187</v>
      </c>
      <c r="C286" s="11" t="s">
        <v>62</v>
      </c>
      <c r="D286" s="12">
        <v>197472</v>
      </c>
      <c r="E286" s="21" t="str">
        <f>VLOOKUP(B286,СПРАВОЧНИК!D:E,2,0)</f>
        <v>за счет местных бюджетов ( руб.)</v>
      </c>
    </row>
    <row r="287" spans="1:5" x14ac:dyDescent="0.2">
      <c r="A287" s="11" t="s">
        <v>151</v>
      </c>
      <c r="B287" s="11" t="s">
        <v>88</v>
      </c>
      <c r="C287" s="11" t="s">
        <v>61</v>
      </c>
      <c r="D287" s="12">
        <v>338908412.87</v>
      </c>
      <c r="E287" s="21" t="str">
        <f>VLOOKUP(B287,СПРАВОЧНИК!D:E,2,0)</f>
        <v>за счет бюджетов субъектов Российской Федерации ( руб.)</v>
      </c>
    </row>
    <row r="288" spans="1:5" x14ac:dyDescent="0.2">
      <c r="A288" s="11" t="s">
        <v>151</v>
      </c>
      <c r="B288" s="11" t="s">
        <v>84</v>
      </c>
      <c r="C288" s="11" t="s">
        <v>61</v>
      </c>
      <c r="D288" s="12">
        <v>1400100</v>
      </c>
      <c r="E288" s="21" t="str">
        <f>VLOOKUP(B288,СПРАВОЧНИК!D:E,2,0)</f>
        <v>за счет бюджетов субъектов Российской Федерации ( руб.)</v>
      </c>
    </row>
    <row r="289" spans="1:5" x14ac:dyDescent="0.2">
      <c r="A289" s="11" t="s">
        <v>151</v>
      </c>
      <c r="B289" s="11" t="s">
        <v>83</v>
      </c>
      <c r="C289" s="11" t="s">
        <v>61</v>
      </c>
      <c r="D289" s="12">
        <v>51575705.890000001</v>
      </c>
      <c r="E289" s="21" t="str">
        <f>VLOOKUP(B289,СПРАВОЧНИК!D:E,2,0)</f>
        <v>за счет местных бюджетов ( руб.)</v>
      </c>
    </row>
    <row r="290" spans="1:5" x14ac:dyDescent="0.2">
      <c r="A290" s="11" t="s">
        <v>151</v>
      </c>
      <c r="B290" s="11" t="s">
        <v>193</v>
      </c>
      <c r="C290" s="11" t="s">
        <v>62</v>
      </c>
      <c r="D290" s="12">
        <v>3324000</v>
      </c>
      <c r="E290" s="21" t="str">
        <f>VLOOKUP(B290,СПРАВОЧНИК!D:E,2,0)</f>
        <v>за счет местных бюджетов ( руб.)</v>
      </c>
    </row>
    <row r="291" spans="1:5" x14ac:dyDescent="0.2">
      <c r="A291" s="11" t="s">
        <v>151</v>
      </c>
      <c r="B291" s="11" t="s">
        <v>144</v>
      </c>
      <c r="C291" s="11" t="s">
        <v>62</v>
      </c>
      <c r="D291" s="12">
        <v>37500</v>
      </c>
      <c r="E291" s="21" t="str">
        <f>VLOOKUP(B291,СПРАВОЧНИК!D:E,2,0)</f>
        <v>за счет местных бюджетов ( руб.)</v>
      </c>
    </row>
    <row r="292" spans="1:5" x14ac:dyDescent="0.2">
      <c r="A292" s="11" t="s">
        <v>151</v>
      </c>
      <c r="B292" s="11" t="s">
        <v>97</v>
      </c>
      <c r="C292" s="11" t="s">
        <v>62</v>
      </c>
      <c r="D292" s="12">
        <v>33661</v>
      </c>
      <c r="E292" s="21" t="str">
        <f>VLOOKUP(B292,СПРАВОЧНИК!D:E,2,0)</f>
        <v>за счет местных бюджетов ( руб.)</v>
      </c>
    </row>
    <row r="293" spans="1:5" x14ac:dyDescent="0.2">
      <c r="A293" s="11" t="s">
        <v>151</v>
      </c>
      <c r="B293" s="11" t="s">
        <v>184</v>
      </c>
      <c r="C293" s="11" t="s">
        <v>62</v>
      </c>
      <c r="D293" s="12">
        <v>480000</v>
      </c>
      <c r="E293" s="21" t="str">
        <f>VLOOKUP(B293,СПРАВОЧНИК!D:E,2,0)</f>
        <v>за счет местных бюджетов ( руб.)</v>
      </c>
    </row>
    <row r="294" spans="1:5" x14ac:dyDescent="0.2">
      <c r="A294" s="11" t="s">
        <v>151</v>
      </c>
      <c r="B294" s="11" t="s">
        <v>185</v>
      </c>
      <c r="C294" s="11" t="s">
        <v>62</v>
      </c>
      <c r="D294" s="12">
        <v>12238799</v>
      </c>
      <c r="E294" s="21" t="str">
        <f>VLOOKUP(B294,СПРАВОЧНИК!D:E,2,0)</f>
        <v>за счет бюджетных ассигнований федерального бюджета ( руб.)</v>
      </c>
    </row>
    <row r="295" spans="1:5" x14ac:dyDescent="0.2">
      <c r="A295" s="11" t="s">
        <v>151</v>
      </c>
      <c r="B295" s="11" t="s">
        <v>186</v>
      </c>
      <c r="C295" s="11" t="s">
        <v>62</v>
      </c>
      <c r="D295" s="12">
        <v>156240</v>
      </c>
      <c r="E295" s="21" t="str">
        <f>VLOOKUP(B295,СПРАВОЧНИК!D:E,2,0)</f>
        <v>за счет бюджетных ассигнований федерального бюджета ( руб.)</v>
      </c>
    </row>
    <row r="296" spans="1:5" x14ac:dyDescent="0.2">
      <c r="A296" s="11" t="s">
        <v>151</v>
      </c>
      <c r="B296" s="11" t="s">
        <v>187</v>
      </c>
      <c r="C296" s="11" t="s">
        <v>62</v>
      </c>
      <c r="D296" s="12">
        <v>197472</v>
      </c>
      <c r="E296" s="21" t="str">
        <f>VLOOKUP(B296,СПРАВОЧНИК!D:E,2,0)</f>
        <v>за счет местных бюджетов ( руб.)</v>
      </c>
    </row>
    <row r="297" spans="1:5" x14ac:dyDescent="0.2">
      <c r="A297" s="11" t="s">
        <v>150</v>
      </c>
      <c r="B297" s="11" t="s">
        <v>88</v>
      </c>
      <c r="C297" s="11" t="s">
        <v>61</v>
      </c>
      <c r="D297" s="12">
        <v>79483186.060000002</v>
      </c>
      <c r="E297" s="21" t="str">
        <f>VLOOKUP(B297,СПРАВОЧНИК!D:E,2,0)</f>
        <v>за счет бюджетов субъектов Российской Федерации ( руб.)</v>
      </c>
    </row>
    <row r="298" spans="1:5" x14ac:dyDescent="0.2">
      <c r="A298" s="11" t="s">
        <v>150</v>
      </c>
      <c r="B298" s="11" t="s">
        <v>84</v>
      </c>
      <c r="C298" s="11" t="s">
        <v>61</v>
      </c>
      <c r="D298" s="12">
        <v>310176</v>
      </c>
      <c r="E298" s="21" t="str">
        <f>VLOOKUP(B298,СПРАВОЧНИК!D:E,2,0)</f>
        <v>за счет бюджетов субъектов Российской Федерации ( руб.)</v>
      </c>
    </row>
    <row r="299" spans="1:5" x14ac:dyDescent="0.2">
      <c r="A299" s="11" t="s">
        <v>150</v>
      </c>
      <c r="B299" s="11" t="s">
        <v>83</v>
      </c>
      <c r="C299" s="11" t="s">
        <v>61</v>
      </c>
      <c r="D299" s="12">
        <v>4755463.96</v>
      </c>
      <c r="E299" s="21" t="str">
        <f>VLOOKUP(B299,СПРАВОЧНИК!D:E,2,0)</f>
        <v>за счет местных бюджетов ( руб.)</v>
      </c>
    </row>
    <row r="300" spans="1:5" x14ac:dyDescent="0.2">
      <c r="A300" s="11" t="s">
        <v>150</v>
      </c>
      <c r="B300" s="11" t="s">
        <v>185</v>
      </c>
      <c r="C300" s="11" t="s">
        <v>62</v>
      </c>
      <c r="D300" s="12">
        <v>2656079</v>
      </c>
      <c r="E300" s="21" t="str">
        <f>VLOOKUP(B300,СПРАВОЧНИК!D:E,2,0)</f>
        <v>за счет бюджетных ассигнований федерального бюджета ( руб.)</v>
      </c>
    </row>
    <row r="301" spans="1:5" x14ac:dyDescent="0.2">
      <c r="A301" s="11" t="s">
        <v>150</v>
      </c>
      <c r="B301" s="11" t="s">
        <v>186</v>
      </c>
      <c r="C301" s="11" t="s">
        <v>62</v>
      </c>
      <c r="D301" s="12">
        <v>156240</v>
      </c>
      <c r="E301" s="21" t="str">
        <f>VLOOKUP(B301,СПРАВОЧНИК!D:E,2,0)</f>
        <v>за счет бюджетных ассигнований федерального бюджета ( руб.)</v>
      </c>
    </row>
    <row r="302" spans="1:5" x14ac:dyDescent="0.2">
      <c r="A302" s="11" t="s">
        <v>150</v>
      </c>
      <c r="B302" s="11" t="s">
        <v>187</v>
      </c>
      <c r="C302" s="11" t="s">
        <v>62</v>
      </c>
      <c r="D302" s="12">
        <v>197472</v>
      </c>
      <c r="E302" s="21" t="str">
        <f>VLOOKUP(B302,СПРАВОЧНИК!D:E,2,0)</f>
        <v>за счет местных бюджетов ( руб.)</v>
      </c>
    </row>
    <row r="303" spans="1:5" ht="21" x14ac:dyDescent="0.2">
      <c r="A303" s="11" t="s">
        <v>162</v>
      </c>
      <c r="B303" s="11" t="s">
        <v>88</v>
      </c>
      <c r="C303" s="11" t="s">
        <v>61</v>
      </c>
      <c r="D303" s="12">
        <v>222870204.30000001</v>
      </c>
    </row>
    <row r="304" spans="1:5" ht="21" x14ac:dyDescent="0.2">
      <c r="A304" s="11" t="s">
        <v>162</v>
      </c>
      <c r="B304" s="11" t="s">
        <v>84</v>
      </c>
      <c r="C304" s="11" t="s">
        <v>61</v>
      </c>
      <c r="D304" s="12">
        <v>980070</v>
      </c>
    </row>
    <row r="305" spans="1:4" ht="21" x14ac:dyDescent="0.2">
      <c r="A305" s="11" t="s">
        <v>162</v>
      </c>
      <c r="B305" s="11" t="s">
        <v>83</v>
      </c>
      <c r="C305" s="11" t="s">
        <v>61</v>
      </c>
      <c r="D305" s="12">
        <v>30804713.140000001</v>
      </c>
    </row>
    <row r="306" spans="1:4" ht="21" x14ac:dyDescent="0.2">
      <c r="A306" s="11" t="s">
        <v>162</v>
      </c>
      <c r="B306" s="11" t="s">
        <v>97</v>
      </c>
      <c r="C306" s="11" t="s">
        <v>62</v>
      </c>
      <c r="D306" s="12">
        <v>36916</v>
      </c>
    </row>
    <row r="307" spans="1:4" ht="21" x14ac:dyDescent="0.2">
      <c r="A307" s="11" t="s">
        <v>162</v>
      </c>
      <c r="B307" s="11" t="s">
        <v>185</v>
      </c>
      <c r="C307" s="11" t="s">
        <v>62</v>
      </c>
      <c r="D307" s="12">
        <v>8020319</v>
      </c>
    </row>
    <row r="308" spans="1:4" ht="21" x14ac:dyDescent="0.2">
      <c r="A308" s="11" t="s">
        <v>162</v>
      </c>
      <c r="B308" s="11" t="s">
        <v>186</v>
      </c>
      <c r="C308" s="11" t="s">
        <v>62</v>
      </c>
      <c r="D308" s="12">
        <v>156240</v>
      </c>
    </row>
    <row r="309" spans="1:4" ht="21" x14ac:dyDescent="0.2">
      <c r="A309" s="11" t="s">
        <v>162</v>
      </c>
      <c r="B309" s="11" t="s">
        <v>187</v>
      </c>
      <c r="C309" s="11" t="s">
        <v>62</v>
      </c>
      <c r="D309" s="12">
        <v>201770.5</v>
      </c>
    </row>
    <row r="310" spans="1:4" x14ac:dyDescent="0.2">
      <c r="A310" s="11" t="s">
        <v>149</v>
      </c>
      <c r="B310" s="11" t="s">
        <v>83</v>
      </c>
      <c r="C310" s="11" t="s">
        <v>61</v>
      </c>
      <c r="D310" s="12">
        <v>48180602.560000002</v>
      </c>
    </row>
    <row r="311" spans="1:4" x14ac:dyDescent="0.2">
      <c r="A311" s="11" t="s">
        <v>149</v>
      </c>
      <c r="B311" s="11" t="s">
        <v>196</v>
      </c>
      <c r="C311" s="11" t="s">
        <v>62</v>
      </c>
      <c r="D311" s="12">
        <v>5590353.5599999996</v>
      </c>
    </row>
    <row r="312" spans="1:4" x14ac:dyDescent="0.2">
      <c r="A312" s="11" t="s">
        <v>41</v>
      </c>
      <c r="B312" s="11" t="s">
        <v>88</v>
      </c>
      <c r="C312" s="11" t="s">
        <v>61</v>
      </c>
      <c r="D312" s="12">
        <v>403077568.00999999</v>
      </c>
    </row>
    <row r="313" spans="1:4" x14ac:dyDescent="0.2">
      <c r="A313" s="11" t="s">
        <v>41</v>
      </c>
      <c r="B313" s="11" t="s">
        <v>84</v>
      </c>
      <c r="C313" s="11" t="s">
        <v>61</v>
      </c>
      <c r="D313" s="12">
        <v>2119536</v>
      </c>
    </row>
    <row r="314" spans="1:4" x14ac:dyDescent="0.2">
      <c r="A314" s="11" t="s">
        <v>41</v>
      </c>
      <c r="B314" s="11" t="s">
        <v>83</v>
      </c>
      <c r="C314" s="11" t="s">
        <v>61</v>
      </c>
      <c r="D314" s="12">
        <v>41620137.310000002</v>
      </c>
    </row>
    <row r="315" spans="1:4" x14ac:dyDescent="0.2">
      <c r="A315" s="11" t="s">
        <v>41</v>
      </c>
      <c r="B315" s="11" t="s">
        <v>97</v>
      </c>
      <c r="C315" s="11" t="s">
        <v>62</v>
      </c>
      <c r="D315" s="12">
        <v>60887</v>
      </c>
    </row>
    <row r="316" spans="1:4" x14ac:dyDescent="0.2">
      <c r="A316" s="11" t="s">
        <v>41</v>
      </c>
      <c r="B316" s="11" t="s">
        <v>184</v>
      </c>
      <c r="C316" s="11" t="s">
        <v>62</v>
      </c>
      <c r="D316" s="12">
        <v>480000</v>
      </c>
    </row>
    <row r="317" spans="1:4" x14ac:dyDescent="0.2">
      <c r="A317" s="11" t="s">
        <v>41</v>
      </c>
      <c r="B317" s="11" t="s">
        <v>185</v>
      </c>
      <c r="C317" s="11" t="s">
        <v>62</v>
      </c>
      <c r="D317" s="12">
        <v>13488719</v>
      </c>
    </row>
    <row r="318" spans="1:4" x14ac:dyDescent="0.2">
      <c r="A318" s="11" t="s">
        <v>41</v>
      </c>
      <c r="B318" s="11" t="s">
        <v>186</v>
      </c>
      <c r="C318" s="11" t="s">
        <v>62</v>
      </c>
      <c r="D318" s="12">
        <v>156240</v>
      </c>
    </row>
    <row r="319" spans="1:4" x14ac:dyDescent="0.2">
      <c r="A319" s="11" t="s">
        <v>41</v>
      </c>
      <c r="B319" s="11" t="s">
        <v>187</v>
      </c>
      <c r="C319" s="11" t="s">
        <v>62</v>
      </c>
      <c r="D319" s="12">
        <v>399242.4</v>
      </c>
    </row>
    <row r="320" spans="1:4" x14ac:dyDescent="0.2">
      <c r="A320" s="11" t="s">
        <v>42</v>
      </c>
      <c r="B320" s="11" t="s">
        <v>88</v>
      </c>
      <c r="C320" s="11" t="s">
        <v>61</v>
      </c>
      <c r="D320" s="12">
        <v>839964096.03999996</v>
      </c>
    </row>
    <row r="321" spans="1:4" x14ac:dyDescent="0.2">
      <c r="A321" s="11" t="s">
        <v>42</v>
      </c>
      <c r="B321" s="11" t="s">
        <v>84</v>
      </c>
      <c r="C321" s="11" t="s">
        <v>61</v>
      </c>
      <c r="D321" s="12">
        <v>3252540</v>
      </c>
    </row>
    <row r="322" spans="1:4" x14ac:dyDescent="0.2">
      <c r="A322" s="11" t="s">
        <v>42</v>
      </c>
      <c r="B322" s="11" t="s">
        <v>83</v>
      </c>
      <c r="C322" s="11" t="s">
        <v>61</v>
      </c>
      <c r="D322" s="12">
        <v>177720759.75999999</v>
      </c>
    </row>
    <row r="323" spans="1:4" x14ac:dyDescent="0.2">
      <c r="A323" s="11" t="s">
        <v>42</v>
      </c>
      <c r="B323" s="11" t="s">
        <v>193</v>
      </c>
      <c r="C323" s="11" t="s">
        <v>62</v>
      </c>
      <c r="D323" s="12">
        <v>4767000</v>
      </c>
    </row>
    <row r="324" spans="1:4" x14ac:dyDescent="0.2">
      <c r="A324" s="11" t="s">
        <v>42</v>
      </c>
      <c r="B324" s="11" t="s">
        <v>101</v>
      </c>
      <c r="C324" s="11" t="s">
        <v>62</v>
      </c>
      <c r="D324" s="12">
        <v>31651.29</v>
      </c>
    </row>
    <row r="325" spans="1:4" x14ac:dyDescent="0.2">
      <c r="A325" s="11" t="s">
        <v>42</v>
      </c>
      <c r="B325" s="11" t="s">
        <v>144</v>
      </c>
      <c r="C325" s="11" t="s">
        <v>62</v>
      </c>
      <c r="D325" s="12">
        <v>63648</v>
      </c>
    </row>
    <row r="326" spans="1:4" x14ac:dyDescent="0.2">
      <c r="A326" s="11" t="s">
        <v>42</v>
      </c>
      <c r="B326" s="11" t="s">
        <v>185</v>
      </c>
      <c r="C326" s="11" t="s">
        <v>62</v>
      </c>
      <c r="D326" s="12">
        <v>29945996</v>
      </c>
    </row>
    <row r="327" spans="1:4" x14ac:dyDescent="0.2">
      <c r="A327" s="11" t="s">
        <v>42</v>
      </c>
      <c r="B327" s="11" t="s">
        <v>186</v>
      </c>
      <c r="C327" s="11" t="s">
        <v>62</v>
      </c>
      <c r="D327" s="12">
        <v>156241</v>
      </c>
    </row>
    <row r="328" spans="1:4" x14ac:dyDescent="0.2">
      <c r="A328" s="11" t="s">
        <v>42</v>
      </c>
      <c r="B328" s="11" t="s">
        <v>190</v>
      </c>
      <c r="C328" s="11" t="s">
        <v>62</v>
      </c>
      <c r="D328" s="12">
        <v>24333.33</v>
      </c>
    </row>
    <row r="329" spans="1:4" x14ac:dyDescent="0.2">
      <c r="A329" s="11" t="s">
        <v>42</v>
      </c>
      <c r="B329" s="11" t="s">
        <v>187</v>
      </c>
      <c r="C329" s="11" t="s">
        <v>62</v>
      </c>
      <c r="D329" s="12">
        <v>991658.4</v>
      </c>
    </row>
    <row r="330" spans="1:4" x14ac:dyDescent="0.2">
      <c r="A330" s="11" t="s">
        <v>148</v>
      </c>
      <c r="B330" s="11" t="s">
        <v>84</v>
      </c>
      <c r="C330" s="11" t="s">
        <v>61</v>
      </c>
      <c r="D330" s="12">
        <v>672048</v>
      </c>
    </row>
    <row r="331" spans="1:4" x14ac:dyDescent="0.2">
      <c r="A331" s="11" t="s">
        <v>148</v>
      </c>
      <c r="B331" s="11" t="s">
        <v>83</v>
      </c>
      <c r="C331" s="11" t="s">
        <v>61</v>
      </c>
      <c r="D331" s="12">
        <v>161803002.72</v>
      </c>
    </row>
    <row r="332" spans="1:4" x14ac:dyDescent="0.2">
      <c r="A332" s="11" t="s">
        <v>148</v>
      </c>
      <c r="B332" s="11" t="s">
        <v>99</v>
      </c>
      <c r="C332" s="11" t="s">
        <v>62</v>
      </c>
      <c r="D332" s="12">
        <v>612515</v>
      </c>
    </row>
    <row r="333" spans="1:4" x14ac:dyDescent="0.2">
      <c r="A333" s="11" t="s">
        <v>148</v>
      </c>
      <c r="B333" s="11" t="s">
        <v>89</v>
      </c>
      <c r="C333" s="11" t="s">
        <v>62</v>
      </c>
      <c r="D333" s="12">
        <v>669090</v>
      </c>
    </row>
    <row r="334" spans="1:4" x14ac:dyDescent="0.2">
      <c r="A334" s="11" t="s">
        <v>148</v>
      </c>
      <c r="B334" s="11" t="s">
        <v>188</v>
      </c>
      <c r="C334" s="11" t="s">
        <v>62</v>
      </c>
      <c r="D334" s="12">
        <v>149731</v>
      </c>
    </row>
    <row r="335" spans="1:4" x14ac:dyDescent="0.2">
      <c r="A335" s="11" t="s">
        <v>51</v>
      </c>
      <c r="B335" s="11" t="s">
        <v>83</v>
      </c>
      <c r="C335" s="11" t="s">
        <v>61</v>
      </c>
      <c r="D335" s="12">
        <v>114410726.23</v>
      </c>
    </row>
    <row r="336" spans="1:4" x14ac:dyDescent="0.2">
      <c r="A336" s="11" t="s">
        <v>51</v>
      </c>
      <c r="B336" s="11" t="s">
        <v>89</v>
      </c>
      <c r="C336" s="11" t="s">
        <v>62</v>
      </c>
      <c r="D336" s="12">
        <v>195088</v>
      </c>
    </row>
    <row r="337" spans="1:4" x14ac:dyDescent="0.2">
      <c r="A337" s="11" t="s">
        <v>51</v>
      </c>
      <c r="B337" s="11" t="s">
        <v>144</v>
      </c>
      <c r="C337" s="11" t="s">
        <v>62</v>
      </c>
      <c r="D337" s="12">
        <v>125000</v>
      </c>
    </row>
    <row r="338" spans="1:4" x14ac:dyDescent="0.2">
      <c r="A338" s="11" t="s">
        <v>51</v>
      </c>
      <c r="B338" s="11" t="s">
        <v>188</v>
      </c>
      <c r="C338" s="11" t="s">
        <v>62</v>
      </c>
      <c r="D338" s="12">
        <v>78906</v>
      </c>
    </row>
    <row r="339" spans="1:4" x14ac:dyDescent="0.2">
      <c r="A339" s="11" t="s">
        <v>165</v>
      </c>
      <c r="B339" s="11" t="s">
        <v>83</v>
      </c>
      <c r="C339" s="11" t="s">
        <v>61</v>
      </c>
      <c r="D339" s="12">
        <v>72368301.510000005</v>
      </c>
    </row>
    <row r="340" spans="1:4" x14ac:dyDescent="0.2">
      <c r="A340" s="11" t="s">
        <v>165</v>
      </c>
      <c r="B340" s="11" t="s">
        <v>89</v>
      </c>
      <c r="C340" s="11" t="s">
        <v>62</v>
      </c>
      <c r="D340" s="12">
        <v>2292400</v>
      </c>
    </row>
    <row r="341" spans="1:4" x14ac:dyDescent="0.2">
      <c r="A341" s="11" t="s">
        <v>165</v>
      </c>
      <c r="B341" s="11" t="s">
        <v>144</v>
      </c>
      <c r="C341" s="11" t="s">
        <v>62</v>
      </c>
      <c r="D341" s="12">
        <v>241132</v>
      </c>
    </row>
    <row r="342" spans="1:4" x14ac:dyDescent="0.2">
      <c r="A342" s="11" t="s">
        <v>165</v>
      </c>
      <c r="B342" s="11" t="s">
        <v>188</v>
      </c>
      <c r="C342" s="11" t="s">
        <v>62</v>
      </c>
      <c r="D342" s="12">
        <v>26284</v>
      </c>
    </row>
    <row r="343" spans="1:4" x14ac:dyDescent="0.2">
      <c r="A343" s="11" t="s">
        <v>165</v>
      </c>
      <c r="B343" s="11" t="s">
        <v>197</v>
      </c>
      <c r="C343" s="11" t="s">
        <v>62</v>
      </c>
      <c r="D343" s="12">
        <v>356000</v>
      </c>
    </row>
    <row r="344" spans="1:4" x14ac:dyDescent="0.2">
      <c r="A344" s="11" t="s">
        <v>52</v>
      </c>
      <c r="B344" s="11" t="s">
        <v>83</v>
      </c>
      <c r="C344" s="11" t="s">
        <v>61</v>
      </c>
      <c r="D344" s="12">
        <v>71530489.609999999</v>
      </c>
    </row>
    <row r="345" spans="1:4" x14ac:dyDescent="0.2">
      <c r="A345" s="11" t="s">
        <v>52</v>
      </c>
      <c r="B345" s="11" t="s">
        <v>89</v>
      </c>
      <c r="C345" s="11" t="s">
        <v>62</v>
      </c>
      <c r="D345" s="12">
        <v>42312</v>
      </c>
    </row>
    <row r="346" spans="1:4" x14ac:dyDescent="0.2">
      <c r="A346" s="11" t="s">
        <v>52</v>
      </c>
      <c r="B346" s="11" t="s">
        <v>191</v>
      </c>
      <c r="C346" s="11" t="s">
        <v>62</v>
      </c>
      <c r="D346" s="12">
        <v>131020</v>
      </c>
    </row>
    <row r="347" spans="1:4" x14ac:dyDescent="0.2">
      <c r="A347" s="11" t="s">
        <v>52</v>
      </c>
      <c r="B347" s="11" t="s">
        <v>188</v>
      </c>
      <c r="C347" s="11" t="s">
        <v>62</v>
      </c>
      <c r="D347" s="12">
        <v>80556</v>
      </c>
    </row>
  </sheetData>
  <autoFilter ref="A11:G347"/>
  <mergeCells count="3">
    <mergeCell ref="B10:B11"/>
    <mergeCell ref="C10:C11"/>
    <mergeCell ref="A10:A11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40"/>
  <sheetViews>
    <sheetView view="pageBreakPreview" zoomScaleNormal="100" zoomScaleSheetLayoutView="100" workbookViewId="0">
      <selection activeCell="K96" sqref="K96"/>
    </sheetView>
  </sheetViews>
  <sheetFormatPr defaultColWidth="8.85546875" defaultRowHeight="15" x14ac:dyDescent="0.25"/>
  <cols>
    <col min="1" max="1" width="14.140625" style="43" customWidth="1"/>
    <col min="2" max="2" width="16.7109375" style="43" customWidth="1"/>
    <col min="3" max="3" width="8.85546875" style="43"/>
    <col min="4" max="4" width="17.42578125" style="43" customWidth="1"/>
    <col min="5" max="5" width="22.28515625" style="59" customWidth="1"/>
    <col min="6" max="6" width="23" style="59" customWidth="1"/>
    <col min="7" max="7" width="20.28515625" style="59" customWidth="1"/>
    <col min="8" max="8" width="7.7109375" style="43" customWidth="1"/>
    <col min="9" max="9" width="8.85546875" style="43"/>
    <col min="10" max="10" width="17.7109375" style="43" customWidth="1"/>
    <col min="11" max="11" width="13.42578125" style="43" customWidth="1"/>
    <col min="12" max="12" width="8.85546875" style="43"/>
    <col min="13" max="13" width="16.42578125" style="43" customWidth="1"/>
    <col min="14" max="14" width="21.85546875" style="43" bestFit="1" customWidth="1"/>
    <col min="15" max="15" width="19.5703125" style="43" customWidth="1"/>
    <col min="16" max="16" width="21.85546875" style="43" bestFit="1" customWidth="1"/>
    <col min="17" max="16384" width="8.85546875" style="43"/>
  </cols>
  <sheetData>
    <row r="2" spans="1:16" x14ac:dyDescent="0.25">
      <c r="A2" s="85" t="s">
        <v>10</v>
      </c>
      <c r="B2" s="85" t="s">
        <v>55</v>
      </c>
      <c r="C2" s="85" t="s">
        <v>54</v>
      </c>
      <c r="D2" s="57" t="s">
        <v>11</v>
      </c>
      <c r="E2" s="60" t="s">
        <v>177</v>
      </c>
      <c r="F2" s="60" t="s">
        <v>178</v>
      </c>
      <c r="G2" s="60" t="s">
        <v>179</v>
      </c>
    </row>
    <row r="3" spans="1:16" ht="33" customHeight="1" x14ac:dyDescent="0.25">
      <c r="A3" s="85" t="s">
        <v>10</v>
      </c>
      <c r="B3" s="85" t="s">
        <v>55</v>
      </c>
      <c r="C3" s="85" t="s">
        <v>54</v>
      </c>
      <c r="D3" s="57" t="s">
        <v>199</v>
      </c>
      <c r="E3" s="58">
        <v>38.609960694740302</v>
      </c>
      <c r="F3" s="58">
        <v>60.390039350984203</v>
      </c>
      <c r="G3" s="58">
        <v>0.99999995427547395</v>
      </c>
    </row>
    <row r="4" spans="1:16" ht="21" x14ac:dyDescent="0.25">
      <c r="A4" s="11" t="s">
        <v>155</v>
      </c>
      <c r="B4" s="11" t="s">
        <v>200</v>
      </c>
      <c r="C4" s="11" t="s">
        <v>62</v>
      </c>
      <c r="D4" s="12">
        <v>591083.78</v>
      </c>
      <c r="E4" s="61">
        <f>D4*$E$3%</f>
        <v>228217.22</v>
      </c>
      <c r="F4" s="61">
        <f>D4*$F$3%</f>
        <v>356955.73</v>
      </c>
      <c r="G4" s="61">
        <f>D4-E4-F4</f>
        <v>5910.83</v>
      </c>
      <c r="H4" s="62"/>
      <c r="J4" s="84" t="s">
        <v>10</v>
      </c>
      <c r="K4" s="84" t="s">
        <v>55</v>
      </c>
      <c r="L4" s="84" t="s">
        <v>54</v>
      </c>
      <c r="M4" s="67" t="s">
        <v>11</v>
      </c>
      <c r="N4" s="60" t="s">
        <v>177</v>
      </c>
      <c r="O4" s="60" t="s">
        <v>178</v>
      </c>
      <c r="P4" s="60" t="s">
        <v>179</v>
      </c>
    </row>
    <row r="5" spans="1:16" ht="31.5" x14ac:dyDescent="0.25">
      <c r="A5" s="11" t="s">
        <v>156</v>
      </c>
      <c r="B5" s="11" t="s">
        <v>200</v>
      </c>
      <c r="C5" s="11" t="s">
        <v>62</v>
      </c>
      <c r="D5" s="12">
        <v>591083.78</v>
      </c>
      <c r="E5" s="61">
        <f t="shared" ref="E5:E40" si="0">D5*$E$3%</f>
        <v>228217.22</v>
      </c>
      <c r="F5" s="61">
        <f t="shared" ref="F5:F40" si="1">D5*$F$3%</f>
        <v>356955.73</v>
      </c>
      <c r="G5" s="61">
        <f t="shared" ref="G5:G40" si="2">D5-E5-F5</f>
        <v>5910.83</v>
      </c>
      <c r="J5" s="84" t="s">
        <v>10</v>
      </c>
      <c r="K5" s="84" t="s">
        <v>55</v>
      </c>
      <c r="L5" s="84" t="s">
        <v>54</v>
      </c>
      <c r="M5" s="67" t="s">
        <v>199</v>
      </c>
      <c r="N5" s="63">
        <v>39.6</v>
      </c>
      <c r="O5" s="63">
        <v>50.4</v>
      </c>
      <c r="P5" s="63">
        <v>10</v>
      </c>
    </row>
    <row r="6" spans="1:16" ht="42" x14ac:dyDescent="0.25">
      <c r="A6" s="11" t="s">
        <v>152</v>
      </c>
      <c r="B6" s="11" t="s">
        <v>200</v>
      </c>
      <c r="C6" s="11" t="s">
        <v>62</v>
      </c>
      <c r="D6" s="12">
        <v>591083.78</v>
      </c>
      <c r="E6" s="61">
        <f t="shared" si="0"/>
        <v>228217.22</v>
      </c>
      <c r="F6" s="61">
        <f t="shared" si="1"/>
        <v>356955.73</v>
      </c>
      <c r="G6" s="61">
        <f t="shared" si="2"/>
        <v>5910.83</v>
      </c>
      <c r="J6" s="68" t="s">
        <v>163</v>
      </c>
      <c r="K6" s="68" t="s">
        <v>192</v>
      </c>
      <c r="L6" s="68" t="s">
        <v>62</v>
      </c>
      <c r="M6" s="69">
        <v>21464700</v>
      </c>
      <c r="N6" s="70">
        <f>M6*N5%</f>
        <v>8500021.1999999993</v>
      </c>
      <c r="O6" s="70">
        <f>M6*O5%</f>
        <v>10818208.800000001</v>
      </c>
      <c r="P6" s="71">
        <f>M6-N6-O6</f>
        <v>2146470</v>
      </c>
    </row>
    <row r="7" spans="1:16" x14ac:dyDescent="0.25">
      <c r="A7" s="11" t="s">
        <v>30</v>
      </c>
      <c r="B7" s="11" t="s">
        <v>200</v>
      </c>
      <c r="C7" s="11" t="s">
        <v>62</v>
      </c>
      <c r="D7" s="12">
        <v>591083.78</v>
      </c>
      <c r="E7" s="61">
        <f>D7*$E$3%</f>
        <v>228217.22</v>
      </c>
      <c r="F7" s="61">
        <f t="shared" si="1"/>
        <v>356955.73</v>
      </c>
      <c r="G7" s="61">
        <f t="shared" si="2"/>
        <v>5910.83</v>
      </c>
      <c r="I7" s="64"/>
      <c r="J7" s="65"/>
      <c r="K7" s="65"/>
      <c r="L7" s="65"/>
      <c r="M7" s="66"/>
      <c r="N7" s="64"/>
    </row>
    <row r="8" spans="1:16" ht="31.5" x14ac:dyDescent="0.25">
      <c r="A8" s="11" t="s">
        <v>158</v>
      </c>
      <c r="B8" s="11" t="s">
        <v>200</v>
      </c>
      <c r="C8" s="11" t="s">
        <v>62</v>
      </c>
      <c r="D8" s="12">
        <v>591083.78</v>
      </c>
      <c r="E8" s="61">
        <f t="shared" si="0"/>
        <v>228217.22</v>
      </c>
      <c r="F8" s="61">
        <f t="shared" si="1"/>
        <v>356955.73</v>
      </c>
      <c r="G8" s="61">
        <f t="shared" si="2"/>
        <v>5910.83</v>
      </c>
      <c r="I8" s="64"/>
      <c r="J8" s="64"/>
      <c r="K8" s="64"/>
      <c r="L8" s="64"/>
      <c r="M8" s="64"/>
      <c r="N8" s="64"/>
    </row>
    <row r="9" spans="1:16" ht="21" x14ac:dyDescent="0.25">
      <c r="A9" s="11" t="s">
        <v>153</v>
      </c>
      <c r="B9" s="11" t="s">
        <v>200</v>
      </c>
      <c r="C9" s="11" t="s">
        <v>62</v>
      </c>
      <c r="D9" s="12">
        <v>591083.78</v>
      </c>
      <c r="E9" s="61">
        <f t="shared" si="0"/>
        <v>228217.22</v>
      </c>
      <c r="F9" s="61">
        <f t="shared" si="1"/>
        <v>356955.73</v>
      </c>
      <c r="G9" s="61">
        <f t="shared" si="2"/>
        <v>5910.83</v>
      </c>
    </row>
    <row r="10" spans="1:16" ht="42" x14ac:dyDescent="0.25">
      <c r="A10" s="11" t="s">
        <v>154</v>
      </c>
      <c r="B10" s="11" t="s">
        <v>200</v>
      </c>
      <c r="C10" s="11" t="s">
        <v>62</v>
      </c>
      <c r="D10" s="12">
        <v>591083.78</v>
      </c>
      <c r="E10" s="61">
        <f t="shared" si="0"/>
        <v>228217.22</v>
      </c>
      <c r="F10" s="61">
        <f t="shared" si="1"/>
        <v>356955.73</v>
      </c>
      <c r="G10" s="61">
        <f t="shared" si="2"/>
        <v>5910.83</v>
      </c>
    </row>
    <row r="11" spans="1:16" ht="52.5" x14ac:dyDescent="0.25">
      <c r="A11" s="11" t="s">
        <v>164</v>
      </c>
      <c r="B11" s="11" t="s">
        <v>200</v>
      </c>
      <c r="C11" s="11" t="s">
        <v>62</v>
      </c>
      <c r="D11" s="12">
        <v>591083.78</v>
      </c>
      <c r="E11" s="61">
        <f t="shared" si="0"/>
        <v>228217.22</v>
      </c>
      <c r="F11" s="61">
        <f t="shared" si="1"/>
        <v>356955.73</v>
      </c>
      <c r="G11" s="61">
        <f t="shared" si="2"/>
        <v>5910.83</v>
      </c>
    </row>
    <row r="12" spans="1:16" ht="63" x14ac:dyDescent="0.25">
      <c r="A12" s="11" t="s">
        <v>157</v>
      </c>
      <c r="B12" s="11" t="s">
        <v>200</v>
      </c>
      <c r="C12" s="11" t="s">
        <v>62</v>
      </c>
      <c r="D12" s="12">
        <v>591083.78</v>
      </c>
      <c r="E12" s="61">
        <f t="shared" si="0"/>
        <v>228217.22</v>
      </c>
      <c r="F12" s="61">
        <f t="shared" si="1"/>
        <v>356955.73</v>
      </c>
      <c r="G12" s="61">
        <f t="shared" si="2"/>
        <v>5910.83</v>
      </c>
    </row>
    <row r="13" spans="1:16" x14ac:dyDescent="0.25">
      <c r="A13" s="11" t="s">
        <v>18</v>
      </c>
      <c r="B13" s="11" t="s">
        <v>200</v>
      </c>
      <c r="C13" s="11" t="s">
        <v>62</v>
      </c>
      <c r="D13" s="12">
        <v>591083.78</v>
      </c>
      <c r="E13" s="61">
        <f t="shared" si="0"/>
        <v>228217.22</v>
      </c>
      <c r="F13" s="61">
        <f t="shared" si="1"/>
        <v>356955.73</v>
      </c>
      <c r="G13" s="61">
        <f t="shared" si="2"/>
        <v>5910.83</v>
      </c>
    </row>
    <row r="14" spans="1:16" ht="31.5" x14ac:dyDescent="0.25">
      <c r="A14" s="11" t="s">
        <v>161</v>
      </c>
      <c r="B14" s="11" t="s">
        <v>200</v>
      </c>
      <c r="C14" s="11" t="s">
        <v>62</v>
      </c>
      <c r="D14" s="12">
        <v>591083.78</v>
      </c>
      <c r="E14" s="61">
        <f t="shared" si="0"/>
        <v>228217.22</v>
      </c>
      <c r="F14" s="61">
        <f t="shared" si="1"/>
        <v>356955.73</v>
      </c>
      <c r="G14" s="61">
        <f t="shared" si="2"/>
        <v>5910.83</v>
      </c>
    </row>
    <row r="15" spans="1:16" x14ac:dyDescent="0.25">
      <c r="A15" s="11" t="s">
        <v>36</v>
      </c>
      <c r="B15" s="11" t="s">
        <v>200</v>
      </c>
      <c r="C15" s="11" t="s">
        <v>62</v>
      </c>
      <c r="D15" s="12">
        <v>591083.78</v>
      </c>
      <c r="E15" s="61">
        <f t="shared" si="0"/>
        <v>228217.22</v>
      </c>
      <c r="F15" s="61">
        <f t="shared" si="1"/>
        <v>356955.73</v>
      </c>
      <c r="G15" s="61">
        <f t="shared" si="2"/>
        <v>5910.83</v>
      </c>
    </row>
    <row r="16" spans="1:16" x14ac:dyDescent="0.25">
      <c r="A16" s="11" t="s">
        <v>37</v>
      </c>
      <c r="B16" s="11" t="s">
        <v>200</v>
      </c>
      <c r="C16" s="11" t="s">
        <v>62</v>
      </c>
      <c r="D16" s="12">
        <v>591083.78</v>
      </c>
      <c r="E16" s="61">
        <f t="shared" si="0"/>
        <v>228217.22</v>
      </c>
      <c r="F16" s="61">
        <f t="shared" si="1"/>
        <v>356955.73</v>
      </c>
      <c r="G16" s="61">
        <f t="shared" si="2"/>
        <v>5910.83</v>
      </c>
    </row>
    <row r="17" spans="1:7" x14ac:dyDescent="0.25">
      <c r="A17" s="11" t="s">
        <v>38</v>
      </c>
      <c r="B17" s="11" t="s">
        <v>200</v>
      </c>
      <c r="C17" s="11" t="s">
        <v>62</v>
      </c>
      <c r="D17" s="12">
        <v>591083.78</v>
      </c>
      <c r="E17" s="61">
        <f t="shared" si="0"/>
        <v>228217.22</v>
      </c>
      <c r="F17" s="61">
        <f t="shared" si="1"/>
        <v>356955.73</v>
      </c>
      <c r="G17" s="61">
        <f t="shared" si="2"/>
        <v>5910.83</v>
      </c>
    </row>
    <row r="18" spans="1:7" ht="31.5" x14ac:dyDescent="0.25">
      <c r="A18" s="11" t="s">
        <v>163</v>
      </c>
      <c r="B18" s="11" t="s">
        <v>200</v>
      </c>
      <c r="C18" s="11" t="s">
        <v>62</v>
      </c>
      <c r="D18" s="12">
        <v>591083.78</v>
      </c>
      <c r="E18" s="61">
        <f t="shared" si="0"/>
        <v>228217.22</v>
      </c>
      <c r="F18" s="61">
        <f t="shared" si="1"/>
        <v>356955.73</v>
      </c>
      <c r="G18" s="61">
        <f t="shared" si="2"/>
        <v>5910.83</v>
      </c>
    </row>
    <row r="19" spans="1:7" x14ac:dyDescent="0.25">
      <c r="A19" s="11" t="s">
        <v>19</v>
      </c>
      <c r="B19" s="11" t="s">
        <v>200</v>
      </c>
      <c r="C19" s="11" t="s">
        <v>62</v>
      </c>
      <c r="D19" s="12">
        <v>591083.78</v>
      </c>
      <c r="E19" s="61">
        <f t="shared" si="0"/>
        <v>228217.22</v>
      </c>
      <c r="F19" s="61">
        <f t="shared" si="1"/>
        <v>356955.73</v>
      </c>
      <c r="G19" s="61">
        <f t="shared" si="2"/>
        <v>5910.83</v>
      </c>
    </row>
    <row r="20" spans="1:7" x14ac:dyDescent="0.25">
      <c r="A20" s="11" t="s">
        <v>40</v>
      </c>
      <c r="B20" s="11" t="s">
        <v>200</v>
      </c>
      <c r="C20" s="11" t="s">
        <v>62</v>
      </c>
      <c r="D20" s="12">
        <v>591083.78</v>
      </c>
      <c r="E20" s="61">
        <f t="shared" si="0"/>
        <v>228217.22</v>
      </c>
      <c r="F20" s="61">
        <f t="shared" si="1"/>
        <v>356955.73</v>
      </c>
      <c r="G20" s="61">
        <f t="shared" si="2"/>
        <v>5910.83</v>
      </c>
    </row>
    <row r="21" spans="1:7" x14ac:dyDescent="0.25">
      <c r="A21" s="11" t="s">
        <v>14</v>
      </c>
      <c r="B21" s="11" t="s">
        <v>200</v>
      </c>
      <c r="C21" s="11" t="s">
        <v>62</v>
      </c>
      <c r="D21" s="12">
        <v>591083.78</v>
      </c>
      <c r="E21" s="61">
        <f t="shared" si="0"/>
        <v>228217.22</v>
      </c>
      <c r="F21" s="61">
        <f t="shared" si="1"/>
        <v>356955.73</v>
      </c>
      <c r="G21" s="61">
        <f t="shared" si="2"/>
        <v>5910.83</v>
      </c>
    </row>
    <row r="22" spans="1:7" x14ac:dyDescent="0.25">
      <c r="A22" s="11" t="s">
        <v>20</v>
      </c>
      <c r="B22" s="11" t="s">
        <v>200</v>
      </c>
      <c r="C22" s="11" t="s">
        <v>62</v>
      </c>
      <c r="D22" s="12">
        <v>591083.78</v>
      </c>
      <c r="E22" s="61">
        <f t="shared" si="0"/>
        <v>228217.22</v>
      </c>
      <c r="F22" s="61">
        <f t="shared" si="1"/>
        <v>356955.73</v>
      </c>
      <c r="G22" s="61">
        <f t="shared" si="2"/>
        <v>5910.83</v>
      </c>
    </row>
    <row r="23" spans="1:7" ht="31.5" x14ac:dyDescent="0.25">
      <c r="A23" s="11" t="s">
        <v>159</v>
      </c>
      <c r="B23" s="11" t="s">
        <v>200</v>
      </c>
      <c r="C23" s="11" t="s">
        <v>62</v>
      </c>
      <c r="D23" s="12">
        <v>591083.78</v>
      </c>
      <c r="E23" s="61">
        <f>D23*$E$3%</f>
        <v>228217.22</v>
      </c>
      <c r="F23" s="61">
        <f>D23*$F$3%</f>
        <v>356955.73</v>
      </c>
      <c r="G23" s="61">
        <f t="shared" si="2"/>
        <v>5910.83</v>
      </c>
    </row>
    <row r="24" spans="1:7" x14ac:dyDescent="0.25">
      <c r="A24" s="11" t="s">
        <v>22</v>
      </c>
      <c r="B24" s="11" t="s">
        <v>200</v>
      </c>
      <c r="C24" s="11" t="s">
        <v>62</v>
      </c>
      <c r="D24" s="12">
        <v>591083.78</v>
      </c>
      <c r="E24" s="61">
        <f t="shared" si="0"/>
        <v>228217.22</v>
      </c>
      <c r="F24" s="61">
        <f t="shared" si="1"/>
        <v>356955.73</v>
      </c>
      <c r="G24" s="61">
        <f t="shared" si="2"/>
        <v>5910.83</v>
      </c>
    </row>
    <row r="25" spans="1:7" x14ac:dyDescent="0.25">
      <c r="A25" s="11" t="s">
        <v>23</v>
      </c>
      <c r="B25" s="11" t="s">
        <v>200</v>
      </c>
      <c r="C25" s="11" t="s">
        <v>62</v>
      </c>
      <c r="D25" s="12">
        <v>591083.78</v>
      </c>
      <c r="E25" s="61">
        <f t="shared" si="0"/>
        <v>228217.22</v>
      </c>
      <c r="F25" s="61">
        <f t="shared" si="1"/>
        <v>356955.73</v>
      </c>
      <c r="G25" s="61">
        <f t="shared" si="2"/>
        <v>5910.83</v>
      </c>
    </row>
    <row r="26" spans="1:7" ht="31.5" x14ac:dyDescent="0.25">
      <c r="A26" s="11" t="s">
        <v>160</v>
      </c>
      <c r="B26" s="11" t="s">
        <v>200</v>
      </c>
      <c r="C26" s="11" t="s">
        <v>62</v>
      </c>
      <c r="D26" s="12">
        <v>591083.78</v>
      </c>
      <c r="E26" s="61">
        <f t="shared" si="0"/>
        <v>228217.22</v>
      </c>
      <c r="F26" s="61">
        <f t="shared" si="1"/>
        <v>356955.73</v>
      </c>
      <c r="G26" s="61">
        <f t="shared" si="2"/>
        <v>5910.83</v>
      </c>
    </row>
    <row r="27" spans="1:7" x14ac:dyDescent="0.25">
      <c r="A27" s="11" t="s">
        <v>26</v>
      </c>
      <c r="B27" s="11" t="s">
        <v>200</v>
      </c>
      <c r="C27" s="11" t="s">
        <v>62</v>
      </c>
      <c r="D27" s="12">
        <v>591083.78</v>
      </c>
      <c r="E27" s="61">
        <f t="shared" si="0"/>
        <v>228217.22</v>
      </c>
      <c r="F27" s="61">
        <f t="shared" si="1"/>
        <v>356955.73</v>
      </c>
      <c r="G27" s="61">
        <f t="shared" si="2"/>
        <v>5910.83</v>
      </c>
    </row>
    <row r="28" spans="1:7" x14ac:dyDescent="0.25">
      <c r="A28" s="11" t="s">
        <v>27</v>
      </c>
      <c r="B28" s="11" t="s">
        <v>200</v>
      </c>
      <c r="C28" s="11" t="s">
        <v>62</v>
      </c>
      <c r="D28" s="12">
        <v>591083.78</v>
      </c>
      <c r="E28" s="61">
        <f t="shared" si="0"/>
        <v>228217.22</v>
      </c>
      <c r="F28" s="61">
        <f t="shared" si="1"/>
        <v>356955.73</v>
      </c>
      <c r="G28" s="61">
        <f t="shared" si="2"/>
        <v>5910.83</v>
      </c>
    </row>
    <row r="29" spans="1:7" x14ac:dyDescent="0.25">
      <c r="A29" s="11" t="s">
        <v>28</v>
      </c>
      <c r="B29" s="11" t="s">
        <v>200</v>
      </c>
      <c r="C29" s="11" t="s">
        <v>62</v>
      </c>
      <c r="D29" s="12">
        <v>591083.78</v>
      </c>
      <c r="E29" s="61">
        <f t="shared" si="0"/>
        <v>228217.22</v>
      </c>
      <c r="F29" s="61">
        <f t="shared" si="1"/>
        <v>356955.73</v>
      </c>
      <c r="G29" s="61">
        <f t="shared" si="2"/>
        <v>5910.83</v>
      </c>
    </row>
    <row r="30" spans="1:7" x14ac:dyDescent="0.25">
      <c r="A30" s="11" t="s">
        <v>29</v>
      </c>
      <c r="B30" s="11" t="s">
        <v>200</v>
      </c>
      <c r="C30" s="11" t="s">
        <v>62</v>
      </c>
      <c r="D30" s="12">
        <v>591083.78</v>
      </c>
      <c r="E30" s="61">
        <f t="shared" si="0"/>
        <v>228217.22</v>
      </c>
      <c r="F30" s="61">
        <f t="shared" si="1"/>
        <v>356955.73</v>
      </c>
      <c r="G30" s="61">
        <f t="shared" si="2"/>
        <v>5910.83</v>
      </c>
    </row>
    <row r="31" spans="1:7" x14ac:dyDescent="0.25">
      <c r="A31" s="11" t="s">
        <v>31</v>
      </c>
      <c r="B31" s="11" t="s">
        <v>200</v>
      </c>
      <c r="C31" s="11" t="s">
        <v>62</v>
      </c>
      <c r="D31" s="12">
        <v>591083.78</v>
      </c>
      <c r="E31" s="61">
        <f t="shared" si="0"/>
        <v>228217.22</v>
      </c>
      <c r="F31" s="61">
        <f t="shared" si="1"/>
        <v>356955.73</v>
      </c>
      <c r="G31" s="61">
        <f t="shared" si="2"/>
        <v>5910.83</v>
      </c>
    </row>
    <row r="32" spans="1:7" x14ac:dyDescent="0.25">
      <c r="A32" s="11" t="s">
        <v>33</v>
      </c>
      <c r="B32" s="11" t="s">
        <v>200</v>
      </c>
      <c r="C32" s="11" t="s">
        <v>62</v>
      </c>
      <c r="D32" s="12">
        <v>591083.78</v>
      </c>
      <c r="E32" s="61">
        <f t="shared" si="0"/>
        <v>228217.22</v>
      </c>
      <c r="F32" s="61">
        <f t="shared" si="1"/>
        <v>356955.73</v>
      </c>
      <c r="G32" s="61">
        <f t="shared" si="2"/>
        <v>5910.83</v>
      </c>
    </row>
    <row r="33" spans="1:7" x14ac:dyDescent="0.25">
      <c r="A33" s="11" t="s">
        <v>34</v>
      </c>
      <c r="B33" s="11" t="s">
        <v>200</v>
      </c>
      <c r="C33" s="11" t="s">
        <v>62</v>
      </c>
      <c r="D33" s="12">
        <v>591083.78</v>
      </c>
      <c r="E33" s="61">
        <f t="shared" si="0"/>
        <v>228217.22</v>
      </c>
      <c r="F33" s="61">
        <f t="shared" si="1"/>
        <v>356955.73</v>
      </c>
      <c r="G33" s="61">
        <f t="shared" si="2"/>
        <v>5910.83</v>
      </c>
    </row>
    <row r="34" spans="1:7" x14ac:dyDescent="0.25">
      <c r="A34" s="11" t="s">
        <v>25</v>
      </c>
      <c r="B34" s="11" t="s">
        <v>200</v>
      </c>
      <c r="C34" s="11" t="s">
        <v>62</v>
      </c>
      <c r="D34" s="12">
        <v>591083.78</v>
      </c>
      <c r="E34" s="61">
        <f t="shared" si="0"/>
        <v>228217.22</v>
      </c>
      <c r="F34" s="61">
        <f t="shared" si="1"/>
        <v>356955.73</v>
      </c>
      <c r="G34" s="61">
        <f t="shared" si="2"/>
        <v>5910.83</v>
      </c>
    </row>
    <row r="35" spans="1:7" x14ac:dyDescent="0.25">
      <c r="A35" s="11" t="s">
        <v>17</v>
      </c>
      <c r="B35" s="11" t="s">
        <v>200</v>
      </c>
      <c r="C35" s="11" t="s">
        <v>62</v>
      </c>
      <c r="D35" s="12">
        <v>591083.78</v>
      </c>
      <c r="E35" s="61">
        <f t="shared" si="0"/>
        <v>228217.22</v>
      </c>
      <c r="F35" s="61">
        <f t="shared" si="1"/>
        <v>356955.73</v>
      </c>
      <c r="G35" s="61">
        <f t="shared" si="2"/>
        <v>5910.83</v>
      </c>
    </row>
    <row r="36" spans="1:7" ht="21" x14ac:dyDescent="0.25">
      <c r="A36" s="11" t="s">
        <v>151</v>
      </c>
      <c r="B36" s="11" t="s">
        <v>200</v>
      </c>
      <c r="C36" s="11" t="s">
        <v>62</v>
      </c>
      <c r="D36" s="12">
        <v>591083.78</v>
      </c>
      <c r="E36" s="61">
        <f t="shared" si="0"/>
        <v>228217.22</v>
      </c>
      <c r="F36" s="61">
        <f t="shared" si="1"/>
        <v>356955.73</v>
      </c>
      <c r="G36" s="61">
        <f t="shared" si="2"/>
        <v>5910.83</v>
      </c>
    </row>
    <row r="37" spans="1:7" ht="21" x14ac:dyDescent="0.25">
      <c r="A37" s="11" t="s">
        <v>150</v>
      </c>
      <c r="B37" s="11" t="s">
        <v>200</v>
      </c>
      <c r="C37" s="11" t="s">
        <v>62</v>
      </c>
      <c r="D37" s="12">
        <v>295542.56</v>
      </c>
      <c r="E37" s="61">
        <f t="shared" si="0"/>
        <v>114108.87</v>
      </c>
      <c r="F37" s="61">
        <f t="shared" si="1"/>
        <v>178478.27</v>
      </c>
      <c r="G37" s="61">
        <f t="shared" si="2"/>
        <v>2955.42</v>
      </c>
    </row>
    <row r="38" spans="1:7" ht="63" x14ac:dyDescent="0.25">
      <c r="A38" s="11" t="s">
        <v>162</v>
      </c>
      <c r="B38" s="11" t="s">
        <v>200</v>
      </c>
      <c r="C38" s="11" t="s">
        <v>62</v>
      </c>
      <c r="D38" s="12">
        <v>591083.78</v>
      </c>
      <c r="E38" s="61">
        <f t="shared" si="0"/>
        <v>228217.22</v>
      </c>
      <c r="F38" s="61">
        <f t="shared" si="1"/>
        <v>356955.73</v>
      </c>
      <c r="G38" s="61">
        <f t="shared" si="2"/>
        <v>5910.83</v>
      </c>
    </row>
    <row r="39" spans="1:7" x14ac:dyDescent="0.25">
      <c r="A39" s="11" t="s">
        <v>41</v>
      </c>
      <c r="B39" s="11" t="s">
        <v>200</v>
      </c>
      <c r="C39" s="11" t="s">
        <v>62</v>
      </c>
      <c r="D39" s="12">
        <v>591083.78</v>
      </c>
      <c r="E39" s="61">
        <f t="shared" si="0"/>
        <v>228217.22</v>
      </c>
      <c r="F39" s="61">
        <f t="shared" si="1"/>
        <v>356955.73</v>
      </c>
      <c r="G39" s="61">
        <f t="shared" si="2"/>
        <v>5910.83</v>
      </c>
    </row>
    <row r="40" spans="1:7" x14ac:dyDescent="0.25">
      <c r="A40" s="11" t="s">
        <v>42</v>
      </c>
      <c r="B40" s="11" t="s">
        <v>200</v>
      </c>
      <c r="C40" s="11" t="s">
        <v>62</v>
      </c>
      <c r="D40" s="12">
        <v>886626.14</v>
      </c>
      <c r="E40" s="61">
        <f t="shared" si="0"/>
        <v>342326</v>
      </c>
      <c r="F40" s="61">
        <f t="shared" si="1"/>
        <v>535433.87</v>
      </c>
      <c r="G40" s="61">
        <f t="shared" si="2"/>
        <v>8866.27</v>
      </c>
    </row>
  </sheetData>
  <mergeCells count="6">
    <mergeCell ref="L4:L5"/>
    <mergeCell ref="A2:A3"/>
    <mergeCell ref="B2:B3"/>
    <mergeCell ref="C2:C3"/>
    <mergeCell ref="J4:J5"/>
    <mergeCell ref="K4:K5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7"/>
  <sheetViews>
    <sheetView showGridLines="0" workbookViewId="0">
      <selection activeCell="K96" sqref="K96"/>
    </sheetView>
  </sheetViews>
  <sheetFormatPr defaultColWidth="8.85546875" defaultRowHeight="12.75" customHeight="1" x14ac:dyDescent="0.2"/>
  <cols>
    <col min="1" max="1" width="18.7109375" style="21" customWidth="1"/>
    <col min="2" max="3" width="34.7109375" style="21" customWidth="1"/>
    <col min="4" max="5" width="18.7109375" style="21" customWidth="1"/>
    <col min="6" max="6" width="14.42578125" style="21" customWidth="1"/>
    <col min="7" max="7" width="8.85546875" style="21" customWidth="1"/>
    <col min="8" max="16384" width="8.85546875" style="21"/>
  </cols>
  <sheetData>
    <row r="1" spans="1:7" ht="12.75" customHeight="1" x14ac:dyDescent="0.2">
      <c r="A1" s="35" t="s">
        <v>7</v>
      </c>
      <c r="B1" s="34"/>
      <c r="C1" s="34"/>
      <c r="D1" s="33"/>
      <c r="E1" s="32"/>
      <c r="F1" s="26"/>
      <c r="G1" s="26"/>
    </row>
    <row r="2" spans="1:7" ht="12.75" customHeight="1" x14ac:dyDescent="0.2">
      <c r="A2" s="27" t="s">
        <v>8</v>
      </c>
      <c r="B2" s="27"/>
      <c r="C2" s="27"/>
      <c r="D2" s="27"/>
      <c r="E2" s="27"/>
      <c r="F2" s="26"/>
      <c r="G2" s="26"/>
    </row>
    <row r="3" spans="1:7" ht="12.75" customHeight="1" x14ac:dyDescent="0.2">
      <c r="A3" s="26"/>
      <c r="B3" s="26"/>
      <c r="C3" s="26"/>
      <c r="D3" s="26"/>
      <c r="E3" s="26"/>
      <c r="F3" s="26"/>
      <c r="G3" s="26"/>
    </row>
    <row r="4" spans="1:7" ht="12.75" customHeight="1" x14ac:dyDescent="0.2">
      <c r="A4" s="26"/>
      <c r="B4" s="26"/>
      <c r="C4" s="26"/>
      <c r="D4" s="26"/>
      <c r="E4" s="26"/>
      <c r="F4" s="26"/>
      <c r="G4" s="26"/>
    </row>
    <row r="5" spans="1:7" ht="12.75" customHeight="1" x14ac:dyDescent="0.2">
      <c r="A5" s="31" t="s">
        <v>9</v>
      </c>
      <c r="B5" s="30"/>
      <c r="C5" s="30"/>
      <c r="D5" s="26"/>
      <c r="E5" s="30"/>
      <c r="F5" s="29"/>
      <c r="G5" s="28"/>
    </row>
    <row r="6" spans="1:7" ht="12.75" customHeight="1" x14ac:dyDescent="0.2">
      <c r="A6" s="27"/>
      <c r="B6" s="26"/>
      <c r="C6" s="26"/>
      <c r="D6" s="26"/>
      <c r="E6" s="26"/>
      <c r="F6" s="26"/>
      <c r="G6" s="26"/>
    </row>
    <row r="7" spans="1:7" ht="12.75" customHeight="1" x14ac:dyDescent="0.2">
      <c r="A7" s="27" t="s">
        <v>201</v>
      </c>
      <c r="B7" s="26"/>
      <c r="C7" s="26"/>
      <c r="D7" s="26"/>
      <c r="E7" s="26"/>
      <c r="F7" s="26"/>
      <c r="G7" s="26"/>
    </row>
    <row r="8" spans="1:7" ht="12.75" customHeight="1" x14ac:dyDescent="0.2">
      <c r="A8" s="27" t="s">
        <v>168</v>
      </c>
      <c r="B8" s="26"/>
      <c r="C8" s="26"/>
      <c r="D8" s="26"/>
      <c r="E8" s="26"/>
      <c r="F8" s="26"/>
      <c r="G8" s="26"/>
    </row>
    <row r="9" spans="1:7" ht="12.75" customHeight="1" x14ac:dyDescent="0.2">
      <c r="A9" s="25"/>
      <c r="F9" s="42">
        <f>SUM(F12:F329)</f>
        <v>173719349.53999999</v>
      </c>
    </row>
    <row r="10" spans="1:7" ht="22.15" customHeight="1" x14ac:dyDescent="0.2">
      <c r="A10" s="82" t="s">
        <v>10</v>
      </c>
      <c r="B10" s="82" t="s">
        <v>55</v>
      </c>
      <c r="C10" s="82" t="s">
        <v>68</v>
      </c>
      <c r="D10" s="82" t="s">
        <v>67</v>
      </c>
      <c r="E10" s="82" t="s">
        <v>54</v>
      </c>
      <c r="F10" s="24" t="s">
        <v>147</v>
      </c>
    </row>
    <row r="11" spans="1:7" ht="44.25" customHeight="1" x14ac:dyDescent="0.2">
      <c r="A11" s="83" t="s">
        <v>10</v>
      </c>
      <c r="B11" s="83" t="s">
        <v>55</v>
      </c>
      <c r="C11" s="83" t="s">
        <v>68</v>
      </c>
      <c r="D11" s="83" t="s">
        <v>67</v>
      </c>
      <c r="E11" s="83" t="s">
        <v>54</v>
      </c>
      <c r="F11" s="23" t="s">
        <v>199</v>
      </c>
    </row>
    <row r="12" spans="1:7" x14ac:dyDescent="0.2">
      <c r="A12" s="11" t="s">
        <v>155</v>
      </c>
      <c r="B12" s="11" t="s">
        <v>70</v>
      </c>
      <c r="C12" s="11" t="s">
        <v>74</v>
      </c>
      <c r="D12" s="11" t="s">
        <v>82</v>
      </c>
      <c r="E12" s="11" t="s">
        <v>56</v>
      </c>
      <c r="F12" s="12">
        <v>7758304</v>
      </c>
    </row>
    <row r="13" spans="1:7" x14ac:dyDescent="0.2">
      <c r="A13" s="11" t="s">
        <v>156</v>
      </c>
      <c r="B13" s="11" t="s">
        <v>70</v>
      </c>
      <c r="C13" s="11" t="s">
        <v>74</v>
      </c>
      <c r="D13" s="11" t="s">
        <v>82</v>
      </c>
      <c r="E13" s="11" t="s">
        <v>56</v>
      </c>
      <c r="F13" s="12">
        <v>2986954</v>
      </c>
    </row>
    <row r="14" spans="1:7" ht="31.5" x14ac:dyDescent="0.2">
      <c r="A14" s="11" t="s">
        <v>152</v>
      </c>
      <c r="B14" s="11" t="s">
        <v>70</v>
      </c>
      <c r="C14" s="11" t="s">
        <v>74</v>
      </c>
      <c r="D14" s="11" t="s">
        <v>82</v>
      </c>
      <c r="E14" s="11" t="s">
        <v>56</v>
      </c>
      <c r="F14" s="12">
        <v>18543968</v>
      </c>
    </row>
    <row r="15" spans="1:7" ht="31.5" x14ac:dyDescent="0.2">
      <c r="A15" s="11" t="s">
        <v>152</v>
      </c>
      <c r="B15" s="11" t="s">
        <v>70</v>
      </c>
      <c r="C15" s="11" t="s">
        <v>74</v>
      </c>
      <c r="D15" s="11" t="s">
        <v>85</v>
      </c>
      <c r="E15" s="11" t="s">
        <v>56</v>
      </c>
      <c r="F15" s="12">
        <v>-100000</v>
      </c>
    </row>
    <row r="16" spans="1:7" x14ac:dyDescent="0.2">
      <c r="A16" s="11" t="s">
        <v>30</v>
      </c>
      <c r="B16" s="11" t="s">
        <v>70</v>
      </c>
      <c r="C16" s="11" t="s">
        <v>74</v>
      </c>
      <c r="D16" s="11" t="s">
        <v>82</v>
      </c>
      <c r="E16" s="11" t="s">
        <v>56</v>
      </c>
      <c r="F16" s="12">
        <v>3050208</v>
      </c>
    </row>
    <row r="17" spans="1:6" ht="21" x14ac:dyDescent="0.2">
      <c r="A17" s="11" t="s">
        <v>158</v>
      </c>
      <c r="B17" s="11" t="s">
        <v>70</v>
      </c>
      <c r="C17" s="11" t="s">
        <v>74</v>
      </c>
      <c r="D17" s="11" t="s">
        <v>82</v>
      </c>
      <c r="E17" s="11" t="s">
        <v>56</v>
      </c>
      <c r="F17" s="12">
        <v>6093236</v>
      </c>
    </row>
    <row r="18" spans="1:6" x14ac:dyDescent="0.2">
      <c r="A18" s="11" t="s">
        <v>153</v>
      </c>
      <c r="B18" s="11" t="s">
        <v>70</v>
      </c>
      <c r="C18" s="11" t="s">
        <v>74</v>
      </c>
      <c r="D18" s="11" t="s">
        <v>82</v>
      </c>
      <c r="E18" s="11" t="s">
        <v>56</v>
      </c>
      <c r="F18" s="12">
        <v>5774100</v>
      </c>
    </row>
    <row r="19" spans="1:6" ht="31.5" x14ac:dyDescent="0.2">
      <c r="A19" s="11" t="s">
        <v>154</v>
      </c>
      <c r="B19" s="11" t="s">
        <v>70</v>
      </c>
      <c r="C19" s="11" t="s">
        <v>74</v>
      </c>
      <c r="D19" s="11" t="s">
        <v>82</v>
      </c>
      <c r="E19" s="11" t="s">
        <v>56</v>
      </c>
      <c r="F19" s="12">
        <v>4007700</v>
      </c>
    </row>
    <row r="20" spans="1:6" ht="31.5" x14ac:dyDescent="0.2">
      <c r="A20" s="11" t="s">
        <v>164</v>
      </c>
      <c r="B20" s="11" t="s">
        <v>70</v>
      </c>
      <c r="C20" s="11" t="s">
        <v>74</v>
      </c>
      <c r="D20" s="11" t="s">
        <v>82</v>
      </c>
      <c r="E20" s="11" t="s">
        <v>56</v>
      </c>
      <c r="F20" s="12">
        <v>3982464</v>
      </c>
    </row>
    <row r="21" spans="1:6" ht="31.5" x14ac:dyDescent="0.2">
      <c r="A21" s="11" t="s">
        <v>157</v>
      </c>
      <c r="B21" s="11" t="s">
        <v>70</v>
      </c>
      <c r="C21" s="11" t="s">
        <v>74</v>
      </c>
      <c r="D21" s="11" t="s">
        <v>82</v>
      </c>
      <c r="E21" s="11" t="s">
        <v>56</v>
      </c>
      <c r="F21" s="12">
        <v>2617352</v>
      </c>
    </row>
    <row r="22" spans="1:6" x14ac:dyDescent="0.2">
      <c r="A22" s="11" t="s">
        <v>18</v>
      </c>
      <c r="B22" s="11" t="s">
        <v>70</v>
      </c>
      <c r="C22" s="11" t="s">
        <v>74</v>
      </c>
      <c r="D22" s="11" t="s">
        <v>82</v>
      </c>
      <c r="E22" s="11" t="s">
        <v>56</v>
      </c>
      <c r="F22" s="12">
        <v>5538240</v>
      </c>
    </row>
    <row r="23" spans="1:6" ht="31.5" x14ac:dyDescent="0.2">
      <c r="A23" s="11" t="s">
        <v>161</v>
      </c>
      <c r="B23" s="11" t="s">
        <v>70</v>
      </c>
      <c r="C23" s="11" t="s">
        <v>74</v>
      </c>
      <c r="D23" s="11" t="s">
        <v>82</v>
      </c>
      <c r="E23" s="11" t="s">
        <v>56</v>
      </c>
      <c r="F23" s="12">
        <v>1567672.56</v>
      </c>
    </row>
    <row r="24" spans="1:6" x14ac:dyDescent="0.2">
      <c r="A24" s="11" t="s">
        <v>36</v>
      </c>
      <c r="B24" s="11" t="s">
        <v>70</v>
      </c>
      <c r="C24" s="11" t="s">
        <v>74</v>
      </c>
      <c r="D24" s="11" t="s">
        <v>82</v>
      </c>
      <c r="E24" s="11" t="s">
        <v>56</v>
      </c>
      <c r="F24" s="12">
        <v>2621808</v>
      </c>
    </row>
    <row r="25" spans="1:6" x14ac:dyDescent="0.2">
      <c r="A25" s="11" t="s">
        <v>37</v>
      </c>
      <c r="B25" s="11" t="s">
        <v>70</v>
      </c>
      <c r="C25" s="11" t="s">
        <v>74</v>
      </c>
      <c r="D25" s="11" t="s">
        <v>82</v>
      </c>
      <c r="E25" s="11" t="s">
        <v>56</v>
      </c>
      <c r="F25" s="12">
        <v>3920080</v>
      </c>
    </row>
    <row r="26" spans="1:6" x14ac:dyDescent="0.2">
      <c r="A26" s="11" t="s">
        <v>38</v>
      </c>
      <c r="B26" s="11" t="s">
        <v>70</v>
      </c>
      <c r="C26" s="11" t="s">
        <v>74</v>
      </c>
      <c r="D26" s="11" t="s">
        <v>82</v>
      </c>
      <c r="E26" s="11" t="s">
        <v>56</v>
      </c>
      <c r="F26" s="12">
        <v>3242880</v>
      </c>
    </row>
    <row r="27" spans="1:6" ht="31.5" x14ac:dyDescent="0.2">
      <c r="A27" s="11" t="s">
        <v>163</v>
      </c>
      <c r="B27" s="11" t="s">
        <v>70</v>
      </c>
      <c r="C27" s="11" t="s">
        <v>74</v>
      </c>
      <c r="D27" s="11" t="s">
        <v>82</v>
      </c>
      <c r="E27" s="11" t="s">
        <v>56</v>
      </c>
      <c r="F27" s="12">
        <v>2366000</v>
      </c>
    </row>
    <row r="28" spans="1:6" x14ac:dyDescent="0.2">
      <c r="A28" s="11" t="s">
        <v>19</v>
      </c>
      <c r="B28" s="11" t="s">
        <v>70</v>
      </c>
      <c r="C28" s="11" t="s">
        <v>74</v>
      </c>
      <c r="D28" s="11" t="s">
        <v>82</v>
      </c>
      <c r="E28" s="11" t="s">
        <v>56</v>
      </c>
      <c r="F28" s="12">
        <v>4208940</v>
      </c>
    </row>
    <row r="29" spans="1:6" x14ac:dyDescent="0.2">
      <c r="A29" s="11" t="s">
        <v>40</v>
      </c>
      <c r="B29" s="11" t="s">
        <v>70</v>
      </c>
      <c r="C29" s="11" t="s">
        <v>74</v>
      </c>
      <c r="D29" s="11" t="s">
        <v>82</v>
      </c>
      <c r="E29" s="11" t="s">
        <v>56</v>
      </c>
      <c r="F29" s="12">
        <v>1660704</v>
      </c>
    </row>
    <row r="30" spans="1:6" x14ac:dyDescent="0.2">
      <c r="A30" s="11" t="s">
        <v>14</v>
      </c>
      <c r="B30" s="11" t="s">
        <v>70</v>
      </c>
      <c r="C30" s="11" t="s">
        <v>74</v>
      </c>
      <c r="D30" s="11" t="s">
        <v>82</v>
      </c>
      <c r="E30" s="11" t="s">
        <v>56</v>
      </c>
      <c r="F30" s="12">
        <v>3075311</v>
      </c>
    </row>
    <row r="31" spans="1:6" x14ac:dyDescent="0.2">
      <c r="A31" s="11" t="s">
        <v>14</v>
      </c>
      <c r="B31" s="11" t="s">
        <v>70</v>
      </c>
      <c r="C31" s="11" t="s">
        <v>74</v>
      </c>
      <c r="D31" s="11" t="s">
        <v>85</v>
      </c>
      <c r="E31" s="11" t="s">
        <v>56</v>
      </c>
      <c r="F31" s="12">
        <v>-100000</v>
      </c>
    </row>
    <row r="32" spans="1:6" x14ac:dyDescent="0.2">
      <c r="A32" s="11" t="s">
        <v>20</v>
      </c>
      <c r="B32" s="11" t="s">
        <v>70</v>
      </c>
      <c r="C32" s="11" t="s">
        <v>74</v>
      </c>
      <c r="D32" s="11" t="s">
        <v>82</v>
      </c>
      <c r="E32" s="11" t="s">
        <v>56</v>
      </c>
      <c r="F32" s="12">
        <v>4049136</v>
      </c>
    </row>
    <row r="33" spans="1:6" ht="31.5" x14ac:dyDescent="0.2">
      <c r="A33" s="11" t="s">
        <v>159</v>
      </c>
      <c r="B33" s="11" t="s">
        <v>70</v>
      </c>
      <c r="C33" s="11" t="s">
        <v>74</v>
      </c>
      <c r="D33" s="11" t="s">
        <v>82</v>
      </c>
      <c r="E33" s="11" t="s">
        <v>56</v>
      </c>
      <c r="F33" s="12">
        <v>2398163.98</v>
      </c>
    </row>
    <row r="34" spans="1:6" x14ac:dyDescent="0.2">
      <c r="A34" s="11" t="s">
        <v>22</v>
      </c>
      <c r="B34" s="11" t="s">
        <v>70</v>
      </c>
      <c r="C34" s="11" t="s">
        <v>74</v>
      </c>
      <c r="D34" s="11" t="s">
        <v>82</v>
      </c>
      <c r="E34" s="11" t="s">
        <v>56</v>
      </c>
      <c r="F34" s="12">
        <v>5823793.9900000002</v>
      </c>
    </row>
    <row r="35" spans="1:6" x14ac:dyDescent="0.2">
      <c r="A35" s="11" t="s">
        <v>22</v>
      </c>
      <c r="B35" s="11" t="s">
        <v>70</v>
      </c>
      <c r="C35" s="11" t="s">
        <v>74</v>
      </c>
      <c r="D35" s="11" t="s">
        <v>85</v>
      </c>
      <c r="E35" s="11" t="s">
        <v>56</v>
      </c>
      <c r="F35" s="12">
        <v>-700000</v>
      </c>
    </row>
    <row r="36" spans="1:6" x14ac:dyDescent="0.2">
      <c r="A36" s="11" t="s">
        <v>23</v>
      </c>
      <c r="B36" s="11" t="s">
        <v>70</v>
      </c>
      <c r="C36" s="11" t="s">
        <v>74</v>
      </c>
      <c r="D36" s="11" t="s">
        <v>82</v>
      </c>
      <c r="E36" s="11" t="s">
        <v>56</v>
      </c>
      <c r="F36" s="12">
        <v>3548552</v>
      </c>
    </row>
    <row r="37" spans="1:6" x14ac:dyDescent="0.2">
      <c r="A37" s="11" t="s">
        <v>23</v>
      </c>
      <c r="B37" s="11" t="s">
        <v>70</v>
      </c>
      <c r="C37" s="11" t="s">
        <v>74</v>
      </c>
      <c r="D37" s="11" t="s">
        <v>85</v>
      </c>
      <c r="E37" s="11" t="s">
        <v>56</v>
      </c>
      <c r="F37" s="12">
        <v>-334056</v>
      </c>
    </row>
    <row r="38" spans="1:6" ht="31.5" x14ac:dyDescent="0.2">
      <c r="A38" s="11" t="s">
        <v>160</v>
      </c>
      <c r="B38" s="11" t="s">
        <v>70</v>
      </c>
      <c r="C38" s="11" t="s">
        <v>74</v>
      </c>
      <c r="D38" s="11" t="s">
        <v>82</v>
      </c>
      <c r="E38" s="11" t="s">
        <v>56</v>
      </c>
      <c r="F38" s="12">
        <v>2882304</v>
      </c>
    </row>
    <row r="39" spans="1:6" x14ac:dyDescent="0.2">
      <c r="A39" s="11" t="s">
        <v>26</v>
      </c>
      <c r="B39" s="11" t="s">
        <v>70</v>
      </c>
      <c r="C39" s="11" t="s">
        <v>74</v>
      </c>
      <c r="D39" s="11" t="s">
        <v>82</v>
      </c>
      <c r="E39" s="11" t="s">
        <v>56</v>
      </c>
      <c r="F39" s="12">
        <v>2517720</v>
      </c>
    </row>
    <row r="40" spans="1:6" x14ac:dyDescent="0.2">
      <c r="A40" s="11" t="s">
        <v>26</v>
      </c>
      <c r="B40" s="11" t="s">
        <v>70</v>
      </c>
      <c r="C40" s="11" t="s">
        <v>74</v>
      </c>
      <c r="D40" s="11" t="s">
        <v>85</v>
      </c>
      <c r="E40" s="11" t="s">
        <v>56</v>
      </c>
      <c r="F40" s="12">
        <v>-280593</v>
      </c>
    </row>
    <row r="41" spans="1:6" x14ac:dyDescent="0.2">
      <c r="A41" s="11" t="s">
        <v>27</v>
      </c>
      <c r="B41" s="11" t="s">
        <v>70</v>
      </c>
      <c r="C41" s="11" t="s">
        <v>74</v>
      </c>
      <c r="D41" s="11" t="s">
        <v>82</v>
      </c>
      <c r="E41" s="11" t="s">
        <v>56</v>
      </c>
      <c r="F41" s="12">
        <v>5117360</v>
      </c>
    </row>
    <row r="42" spans="1:6" x14ac:dyDescent="0.2">
      <c r="A42" s="11" t="s">
        <v>27</v>
      </c>
      <c r="B42" s="11" t="s">
        <v>70</v>
      </c>
      <c r="C42" s="11" t="s">
        <v>74</v>
      </c>
      <c r="D42" s="11" t="s">
        <v>85</v>
      </c>
      <c r="E42" s="11" t="s">
        <v>56</v>
      </c>
      <c r="F42" s="12">
        <v>-690421.6</v>
      </c>
    </row>
    <row r="43" spans="1:6" x14ac:dyDescent="0.2">
      <c r="A43" s="11" t="s">
        <v>28</v>
      </c>
      <c r="B43" s="11" t="s">
        <v>70</v>
      </c>
      <c r="C43" s="11" t="s">
        <v>74</v>
      </c>
      <c r="D43" s="11" t="s">
        <v>82</v>
      </c>
      <c r="E43" s="11" t="s">
        <v>56</v>
      </c>
      <c r="F43" s="12">
        <v>3087000</v>
      </c>
    </row>
    <row r="44" spans="1:6" x14ac:dyDescent="0.2">
      <c r="A44" s="11" t="s">
        <v>28</v>
      </c>
      <c r="B44" s="11" t="s">
        <v>70</v>
      </c>
      <c r="C44" s="11" t="s">
        <v>74</v>
      </c>
      <c r="D44" s="11" t="s">
        <v>85</v>
      </c>
      <c r="E44" s="11" t="s">
        <v>56</v>
      </c>
      <c r="F44" s="12">
        <v>-200000</v>
      </c>
    </row>
    <row r="45" spans="1:6" x14ac:dyDescent="0.2">
      <c r="A45" s="11" t="s">
        <v>29</v>
      </c>
      <c r="B45" s="11" t="s">
        <v>70</v>
      </c>
      <c r="C45" s="11" t="s">
        <v>74</v>
      </c>
      <c r="D45" s="11" t="s">
        <v>82</v>
      </c>
      <c r="E45" s="11" t="s">
        <v>56</v>
      </c>
      <c r="F45" s="12">
        <v>3457608</v>
      </c>
    </row>
    <row r="46" spans="1:6" x14ac:dyDescent="0.2">
      <c r="A46" s="11" t="s">
        <v>29</v>
      </c>
      <c r="B46" s="11" t="s">
        <v>70</v>
      </c>
      <c r="C46" s="11" t="s">
        <v>74</v>
      </c>
      <c r="D46" s="11" t="s">
        <v>85</v>
      </c>
      <c r="E46" s="11" t="s">
        <v>56</v>
      </c>
      <c r="F46" s="12">
        <v>-475000</v>
      </c>
    </row>
    <row r="47" spans="1:6" x14ac:dyDescent="0.2">
      <c r="A47" s="11" t="s">
        <v>31</v>
      </c>
      <c r="B47" s="11" t="s">
        <v>70</v>
      </c>
      <c r="C47" s="11" t="s">
        <v>74</v>
      </c>
      <c r="D47" s="11" t="s">
        <v>82</v>
      </c>
      <c r="E47" s="11" t="s">
        <v>56</v>
      </c>
      <c r="F47" s="12">
        <v>4348736</v>
      </c>
    </row>
    <row r="48" spans="1:6" x14ac:dyDescent="0.2">
      <c r="A48" s="11" t="s">
        <v>33</v>
      </c>
      <c r="B48" s="11" t="s">
        <v>70</v>
      </c>
      <c r="C48" s="11" t="s">
        <v>74</v>
      </c>
      <c r="D48" s="11" t="s">
        <v>82</v>
      </c>
      <c r="E48" s="11" t="s">
        <v>56</v>
      </c>
      <c r="F48" s="12">
        <v>9164430</v>
      </c>
    </row>
    <row r="49" spans="1:6" x14ac:dyDescent="0.2">
      <c r="A49" s="11" t="s">
        <v>34</v>
      </c>
      <c r="B49" s="11" t="s">
        <v>70</v>
      </c>
      <c r="C49" s="11" t="s">
        <v>74</v>
      </c>
      <c r="D49" s="11" t="s">
        <v>82</v>
      </c>
      <c r="E49" s="11" t="s">
        <v>56</v>
      </c>
      <c r="F49" s="12">
        <v>6261000</v>
      </c>
    </row>
    <row r="50" spans="1:6" x14ac:dyDescent="0.2">
      <c r="A50" s="11" t="s">
        <v>34</v>
      </c>
      <c r="B50" s="11" t="s">
        <v>70</v>
      </c>
      <c r="C50" s="11" t="s">
        <v>74</v>
      </c>
      <c r="D50" s="11" t="s">
        <v>85</v>
      </c>
      <c r="E50" s="11" t="s">
        <v>56</v>
      </c>
      <c r="F50" s="12">
        <v>-297611</v>
      </c>
    </row>
    <row r="51" spans="1:6" x14ac:dyDescent="0.2">
      <c r="A51" s="11" t="s">
        <v>25</v>
      </c>
      <c r="B51" s="11" t="s">
        <v>70</v>
      </c>
      <c r="C51" s="11" t="s">
        <v>74</v>
      </c>
      <c r="D51" s="11" t="s">
        <v>82</v>
      </c>
      <c r="E51" s="11" t="s">
        <v>56</v>
      </c>
      <c r="F51" s="12">
        <v>2255904</v>
      </c>
    </row>
    <row r="52" spans="1:6" x14ac:dyDescent="0.2">
      <c r="A52" s="11" t="s">
        <v>17</v>
      </c>
      <c r="B52" s="11" t="s">
        <v>70</v>
      </c>
      <c r="C52" s="11" t="s">
        <v>74</v>
      </c>
      <c r="D52" s="11" t="s">
        <v>82</v>
      </c>
      <c r="E52" s="11" t="s">
        <v>56</v>
      </c>
      <c r="F52" s="12">
        <v>5160704</v>
      </c>
    </row>
    <row r="53" spans="1:6" ht="21" x14ac:dyDescent="0.2">
      <c r="A53" s="11" t="s">
        <v>151</v>
      </c>
      <c r="B53" s="11" t="s">
        <v>70</v>
      </c>
      <c r="C53" s="11" t="s">
        <v>74</v>
      </c>
      <c r="D53" s="11" t="s">
        <v>82</v>
      </c>
      <c r="E53" s="11" t="s">
        <v>56</v>
      </c>
      <c r="F53" s="12">
        <v>7114860</v>
      </c>
    </row>
    <row r="54" spans="1:6" ht="52.5" x14ac:dyDescent="0.2">
      <c r="A54" s="11" t="s">
        <v>162</v>
      </c>
      <c r="B54" s="11" t="s">
        <v>70</v>
      </c>
      <c r="C54" s="11" t="s">
        <v>74</v>
      </c>
      <c r="D54" s="11" t="s">
        <v>82</v>
      </c>
      <c r="E54" s="11" t="s">
        <v>56</v>
      </c>
      <c r="F54" s="12">
        <v>8091048</v>
      </c>
    </row>
    <row r="55" spans="1:6" ht="31.5" x14ac:dyDescent="0.2">
      <c r="A55" s="11" t="s">
        <v>149</v>
      </c>
      <c r="B55" s="11" t="s">
        <v>70</v>
      </c>
      <c r="C55" s="11" t="s">
        <v>74</v>
      </c>
      <c r="D55" s="11" t="s">
        <v>82</v>
      </c>
      <c r="E55" s="11" t="s">
        <v>56</v>
      </c>
      <c r="F55" s="12">
        <v>773629.86</v>
      </c>
    </row>
    <row r="56" spans="1:6" x14ac:dyDescent="0.2">
      <c r="A56" s="11" t="s">
        <v>41</v>
      </c>
      <c r="B56" s="11" t="s">
        <v>70</v>
      </c>
      <c r="C56" s="11" t="s">
        <v>74</v>
      </c>
      <c r="D56" s="11" t="s">
        <v>82</v>
      </c>
      <c r="E56" s="11" t="s">
        <v>56</v>
      </c>
      <c r="F56" s="12">
        <v>2408484.5499999998</v>
      </c>
    </row>
    <row r="57" spans="1:6" x14ac:dyDescent="0.2">
      <c r="A57" s="11" t="s">
        <v>42</v>
      </c>
      <c r="B57" s="11" t="s">
        <v>70</v>
      </c>
      <c r="C57" s="11" t="s">
        <v>74</v>
      </c>
      <c r="D57" s="11" t="s">
        <v>82</v>
      </c>
      <c r="E57" s="11" t="s">
        <v>56</v>
      </c>
      <c r="F57" s="12">
        <v>6660320</v>
      </c>
    </row>
    <row r="58" spans="1:6" ht="21" x14ac:dyDescent="0.2">
      <c r="A58" s="11" t="s">
        <v>148</v>
      </c>
      <c r="B58" s="11" t="s">
        <v>70</v>
      </c>
      <c r="C58" s="11" t="s">
        <v>74</v>
      </c>
      <c r="D58" s="11" t="s">
        <v>82</v>
      </c>
      <c r="E58" s="11" t="s">
        <v>56</v>
      </c>
      <c r="F58" s="12">
        <v>5076192</v>
      </c>
    </row>
    <row r="59" spans="1:6" x14ac:dyDescent="0.2">
      <c r="A59" s="11" t="s">
        <v>51</v>
      </c>
      <c r="B59" s="11" t="s">
        <v>70</v>
      </c>
      <c r="C59" s="11" t="s">
        <v>74</v>
      </c>
      <c r="D59" s="11" t="s">
        <v>82</v>
      </c>
      <c r="E59" s="11" t="s">
        <v>56</v>
      </c>
      <c r="F59" s="12">
        <v>1920920</v>
      </c>
    </row>
    <row r="60" spans="1:6" x14ac:dyDescent="0.2">
      <c r="A60" s="11" t="s">
        <v>51</v>
      </c>
      <c r="B60" s="11" t="s">
        <v>70</v>
      </c>
      <c r="C60" s="11" t="s">
        <v>74</v>
      </c>
      <c r="D60" s="11" t="s">
        <v>85</v>
      </c>
      <c r="E60" s="11" t="s">
        <v>56</v>
      </c>
      <c r="F60" s="12">
        <v>-76836.800000000003</v>
      </c>
    </row>
    <row r="61" spans="1:6" x14ac:dyDescent="0.2">
      <c r="A61" s="11" t="s">
        <v>52</v>
      </c>
      <c r="B61" s="11" t="s">
        <v>70</v>
      </c>
      <c r="C61" s="11" t="s">
        <v>74</v>
      </c>
      <c r="D61" s="11" t="s">
        <v>82</v>
      </c>
      <c r="E61" s="11" t="s">
        <v>56</v>
      </c>
      <c r="F61" s="12">
        <v>1840080</v>
      </c>
    </row>
    <row r="62" spans="1:6" x14ac:dyDescent="0.2">
      <c r="A62" s="11"/>
      <c r="B62" s="11"/>
      <c r="C62" s="11"/>
      <c r="D62" s="11"/>
      <c r="E62" s="11"/>
      <c r="F62" s="12"/>
    </row>
    <row r="63" spans="1:6" ht="12.75" customHeight="1" x14ac:dyDescent="0.2">
      <c r="A63" s="11"/>
      <c r="B63" s="11"/>
      <c r="C63" s="11"/>
      <c r="D63" s="11"/>
      <c r="E63" s="11"/>
      <c r="F63" s="12"/>
    </row>
    <row r="64" spans="1:6" ht="12.75" customHeight="1" x14ac:dyDescent="0.2">
      <c r="A64" s="11"/>
      <c r="B64" s="11"/>
      <c r="C64" s="11"/>
      <c r="D64" s="11"/>
      <c r="E64" s="11"/>
      <c r="F64" s="12"/>
    </row>
    <row r="65" spans="1:6" ht="12.75" customHeight="1" x14ac:dyDescent="0.2">
      <c r="A65" s="11"/>
      <c r="B65" s="11"/>
      <c r="C65" s="11"/>
      <c r="D65" s="11"/>
      <c r="E65" s="11"/>
      <c r="F65" s="12"/>
    </row>
    <row r="66" spans="1:6" ht="12.75" customHeight="1" x14ac:dyDescent="0.2">
      <c r="A66" s="11"/>
      <c r="B66" s="11"/>
      <c r="C66" s="11"/>
      <c r="D66" s="11"/>
      <c r="E66" s="11"/>
      <c r="F66" s="12"/>
    </row>
    <row r="67" spans="1:6" ht="12.75" customHeight="1" x14ac:dyDescent="0.2">
      <c r="A67" s="11"/>
      <c r="B67" s="11"/>
      <c r="C67" s="11"/>
      <c r="D67" s="11"/>
      <c r="E67" s="11"/>
      <c r="F67" s="12"/>
    </row>
  </sheetData>
  <autoFilter ref="A11:G11"/>
  <mergeCells count="5">
    <mergeCell ref="B10:B11"/>
    <mergeCell ref="C10:C11"/>
    <mergeCell ref="D10:D11"/>
    <mergeCell ref="E10:E11"/>
    <mergeCell ref="A10:A11"/>
  </mergeCells>
  <pageMargins left="0.56999999999999995" right="0.43" top="0.74" bottom="0.67" header="0.5" footer="0.37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47"/>
  <sheetViews>
    <sheetView view="pageBreakPreview" zoomScaleNormal="100" zoomScaleSheetLayoutView="100" workbookViewId="0">
      <selection activeCell="K96" sqref="K96"/>
    </sheetView>
  </sheetViews>
  <sheetFormatPr defaultColWidth="8.85546875" defaultRowHeight="12" x14ac:dyDescent="0.2"/>
  <cols>
    <col min="1" max="1" width="25.5703125" style="19" customWidth="1"/>
    <col min="2" max="2" width="25.5703125" style="56" customWidth="1"/>
    <col min="3" max="3" width="22.140625" style="56" customWidth="1"/>
    <col min="4" max="4" width="23.140625" style="56" customWidth="1"/>
    <col min="5" max="16384" width="8.85546875" style="19"/>
  </cols>
  <sheetData>
    <row r="3" spans="1:4" ht="78.75" customHeight="1" x14ac:dyDescent="0.2">
      <c r="A3" s="47" t="s">
        <v>10</v>
      </c>
      <c r="B3" s="50" t="s">
        <v>63</v>
      </c>
      <c r="C3" s="51" t="s">
        <v>4</v>
      </c>
      <c r="D3" s="51" t="s">
        <v>5</v>
      </c>
    </row>
    <row r="4" spans="1:4" x14ac:dyDescent="0.2">
      <c r="A4" s="48" t="s">
        <v>12</v>
      </c>
      <c r="B4" s="52">
        <f>SUMIFS('остатки (2023)'!$F:$F,'остатки (2023)'!$A:$A,A4)</f>
        <v>10526796.310000001</v>
      </c>
      <c r="C4" s="53">
        <f>SUMIFS('поступления (2024)'!$F:$F,'поступления (2024)'!$A:$A,A4)</f>
        <v>179041127.03</v>
      </c>
      <c r="D4" s="53">
        <f>-SUMIFS('выбытия (2024)'!$F:$F,'выбытия (2024)'!$A:$A,A4)</f>
        <v>175268797.11000001</v>
      </c>
    </row>
    <row r="5" spans="1:4" ht="24" x14ac:dyDescent="0.2">
      <c r="A5" s="48" t="s">
        <v>50</v>
      </c>
      <c r="B5" s="52">
        <f>SUMIFS('остатки (2023)'!$F:$F,'остатки (2023)'!$A:$A,A5)</f>
        <v>940229.67</v>
      </c>
      <c r="C5" s="53">
        <f>SUMIFS('поступления (2024)'!$F:$F,'поступления (2024)'!$A:$A,A5)</f>
        <v>46591056.939999998</v>
      </c>
      <c r="D5" s="53">
        <f>-SUMIFS('выбытия (2024)'!$F:$F,'выбытия (2024)'!$A:$A,A5)</f>
        <v>45535320.090000004</v>
      </c>
    </row>
    <row r="6" spans="1:4" x14ac:dyDescent="0.2">
      <c r="A6" s="48" t="s">
        <v>51</v>
      </c>
      <c r="B6" s="52">
        <f>SUMIFS('остатки (2023)'!$F:$F,'остатки (2023)'!$A:$A,A6)</f>
        <v>4797659.42</v>
      </c>
      <c r="C6" s="53">
        <f>SUMIFS('поступления (2024)'!$F:$F,'поступления (2024)'!$A:$A,A6)</f>
        <v>97699048.25</v>
      </c>
      <c r="D6" s="53">
        <f>-SUMIFS('выбытия (2024)'!$F:$F,'выбытия (2024)'!$A:$A,A6)</f>
        <v>98898147.090000004</v>
      </c>
    </row>
    <row r="7" spans="1:4" x14ac:dyDescent="0.2">
      <c r="A7" s="48" t="s">
        <v>52</v>
      </c>
      <c r="B7" s="52">
        <f>SUMIFS('остатки (2023)'!$F:$F,'остатки (2023)'!$A:$A,A7)</f>
        <v>2166416.73</v>
      </c>
      <c r="C7" s="53">
        <f>SUMIFS('поступления (2024)'!$F:$F,'поступления (2024)'!$A:$A,A7)</f>
        <v>76446755.810000002</v>
      </c>
      <c r="D7" s="53">
        <f>-SUMIFS('выбытия (2024)'!$F:$F,'выбытия (2024)'!$A:$A,A7)</f>
        <v>75249472.459999993</v>
      </c>
    </row>
    <row r="8" spans="1:4" x14ac:dyDescent="0.2">
      <c r="A8" s="4" t="s">
        <v>165</v>
      </c>
      <c r="B8" s="52">
        <f>SUMIFS('остатки (2023)'!$F:$F,'остатки (2023)'!$A:$A,A8)</f>
        <v>1976021.77</v>
      </c>
      <c r="C8" s="53">
        <f>SUMIFS('поступления (2024)'!$F:$F,'поступления (2024)'!$A:$A,A8)</f>
        <v>77312489.430000007</v>
      </c>
      <c r="D8" s="53">
        <f>-SUMIFS('выбытия (2024)'!$F:$F,'выбытия (2024)'!$A:$A,A8)</f>
        <v>74416835.049999997</v>
      </c>
    </row>
    <row r="9" spans="1:4" x14ac:dyDescent="0.2">
      <c r="A9" s="48" t="s">
        <v>13</v>
      </c>
      <c r="B9" s="52">
        <f>SUMIFS('остатки (2023)'!$F:$F,'остатки (2023)'!$A:$A,A9)</f>
        <v>322790.33</v>
      </c>
      <c r="C9" s="53">
        <f>SUMIFS('поступления (2024)'!$F:$F,'поступления (2024)'!$A:$A,A9)</f>
        <v>75703948.650000006</v>
      </c>
      <c r="D9" s="53">
        <f>-SUMIFS('выбытия (2024)'!$F:$F,'выбытия (2024)'!$A:$A,A9)</f>
        <v>74074950.739999995</v>
      </c>
    </row>
    <row r="10" spans="1:4" x14ac:dyDescent="0.2">
      <c r="A10" s="48" t="s">
        <v>14</v>
      </c>
      <c r="B10" s="52">
        <f>SUMIFS('остатки (2023)'!$F:$F,'остатки (2023)'!$A:$A,A10)</f>
        <v>2097871.25</v>
      </c>
      <c r="C10" s="53">
        <f>SUMIFS('поступления (2024)'!$F:$F,'поступления (2024)'!$A:$A,A10)</f>
        <v>392516488.70999998</v>
      </c>
      <c r="D10" s="53">
        <f>-SUMIFS('выбытия (2024)'!$F:$F,'выбытия (2024)'!$A:$A,A10)</f>
        <v>381920785.36000001</v>
      </c>
    </row>
    <row r="11" spans="1:4" x14ac:dyDescent="0.2">
      <c r="A11" s="48" t="s">
        <v>78</v>
      </c>
      <c r="B11" s="52">
        <f>SUMIFS('остатки (2023)'!$F:$F,'остатки (2023)'!$A:$A,A11)</f>
        <v>1179034.99</v>
      </c>
      <c r="C11" s="53">
        <f>SUMIFS('поступления (2024)'!$F:$F,'поступления (2024)'!$A:$A,A11)</f>
        <v>370809524.42000002</v>
      </c>
      <c r="D11" s="53">
        <f>-SUMIFS('выбытия (2024)'!$F:$F,'выбытия (2024)'!$A:$A,A11)</f>
        <v>356549258.97000003</v>
      </c>
    </row>
    <row r="12" spans="1:4" x14ac:dyDescent="0.2">
      <c r="A12" s="48" t="s">
        <v>16</v>
      </c>
      <c r="B12" s="52">
        <f>SUMIFS('остатки (2023)'!$F:$F,'остатки (2023)'!$A:$A,A12)</f>
        <v>4342197.68</v>
      </c>
      <c r="C12" s="53">
        <f>SUMIFS('поступления (2024)'!$F:$F,'поступления (2024)'!$A:$A,A12)</f>
        <v>267015242.44</v>
      </c>
      <c r="D12" s="53">
        <f>-SUMIFS('выбытия (2024)'!$F:$F,'выбытия (2024)'!$A:$A,A12)</f>
        <v>262013885.59</v>
      </c>
    </row>
    <row r="13" spans="1:4" x14ac:dyDescent="0.2">
      <c r="A13" s="48" t="s">
        <v>17</v>
      </c>
      <c r="B13" s="52">
        <f>SUMIFS('остатки (2023)'!$F:$F,'остатки (2023)'!$A:$A,A13)</f>
        <v>1675735.04</v>
      </c>
      <c r="C13" s="53">
        <f>SUMIFS('поступления (2024)'!$F:$F,'поступления (2024)'!$A:$A,A13)</f>
        <v>126520620.86</v>
      </c>
      <c r="D13" s="53">
        <f>-SUMIFS('выбытия (2024)'!$F:$F,'выбытия (2024)'!$A:$A,A13)</f>
        <v>124962152.66</v>
      </c>
    </row>
    <row r="14" spans="1:4" x14ac:dyDescent="0.2">
      <c r="A14" s="48" t="s">
        <v>18</v>
      </c>
      <c r="B14" s="52">
        <f>SUMIFS('остатки (2023)'!$F:$F,'остатки (2023)'!$A:$A,A14)</f>
        <v>2648086.77</v>
      </c>
      <c r="C14" s="53">
        <f>SUMIFS('поступления (2024)'!$F:$F,'поступления (2024)'!$A:$A,A14)</f>
        <v>268391808.59</v>
      </c>
      <c r="D14" s="53">
        <f>-SUMIFS('выбытия (2024)'!$F:$F,'выбытия (2024)'!$A:$A,A14)</f>
        <v>260026186.34999999</v>
      </c>
    </row>
    <row r="15" spans="1:4" x14ac:dyDescent="0.2">
      <c r="A15" s="48" t="s">
        <v>19</v>
      </c>
      <c r="B15" s="52">
        <f>SUMIFS('остатки (2023)'!$F:$F,'остатки (2023)'!$A:$A,A15)</f>
        <v>1283865.6499999999</v>
      </c>
      <c r="C15" s="53">
        <f>SUMIFS('поступления (2024)'!$F:$F,'поступления (2024)'!$A:$A,A15)</f>
        <v>250948242.97</v>
      </c>
      <c r="D15" s="53">
        <f>-SUMIFS('выбытия (2024)'!$F:$F,'выбытия (2024)'!$A:$A,A15)</f>
        <v>243717592.63999999</v>
      </c>
    </row>
    <row r="16" spans="1:4" x14ac:dyDescent="0.2">
      <c r="A16" s="48" t="s">
        <v>20</v>
      </c>
      <c r="B16" s="52">
        <f>SUMIFS('остатки (2023)'!$F:$F,'остатки (2023)'!$A:$A,A16)</f>
        <v>600670.78</v>
      </c>
      <c r="C16" s="53">
        <f>SUMIFS('поступления (2024)'!$F:$F,'поступления (2024)'!$A:$A,A16)</f>
        <v>235591569.71000001</v>
      </c>
      <c r="D16" s="53">
        <f>-SUMIFS('выбытия (2024)'!$F:$F,'выбытия (2024)'!$A:$A,A16)</f>
        <v>228430310.62</v>
      </c>
    </row>
    <row r="17" spans="1:4" ht="24" x14ac:dyDescent="0.2">
      <c r="A17" s="48" t="s">
        <v>21</v>
      </c>
      <c r="B17" s="52">
        <f>SUMIFS('остатки (2023)'!$F:$F,'остатки (2023)'!$A:$A,A17)</f>
        <v>2100758.5299999998</v>
      </c>
      <c r="C17" s="53">
        <f>SUMIFS('поступления (2024)'!$F:$F,'поступления (2024)'!$A:$A,A17)</f>
        <v>240846914.13999999</v>
      </c>
      <c r="D17" s="53">
        <f>-SUMIFS('выбытия (2024)'!$F:$F,'выбытия (2024)'!$A:$A,A17)</f>
        <v>234241793.97999999</v>
      </c>
    </row>
    <row r="18" spans="1:4" x14ac:dyDescent="0.2">
      <c r="A18" s="48" t="s">
        <v>22</v>
      </c>
      <c r="B18" s="52">
        <f>SUMIFS('остатки (2023)'!$F:$F,'остатки (2023)'!$A:$A,A18)</f>
        <v>1774720.65</v>
      </c>
      <c r="C18" s="53">
        <f>SUMIFS('поступления (2024)'!$F:$F,'поступления (2024)'!$A:$A,A18)</f>
        <v>368051832.25999999</v>
      </c>
      <c r="D18" s="53">
        <f>-SUMIFS('выбытия (2024)'!$F:$F,'выбытия (2024)'!$A:$A,A18)</f>
        <v>357731959.86000001</v>
      </c>
    </row>
    <row r="19" spans="1:4" x14ac:dyDescent="0.2">
      <c r="A19" s="48" t="s">
        <v>23</v>
      </c>
      <c r="B19" s="52">
        <f>SUMIFS('остатки (2023)'!$F:$F,'остатки (2023)'!$A:$A,A19)</f>
        <v>1356350.53</v>
      </c>
      <c r="C19" s="53">
        <f>SUMIFS('поступления (2024)'!$F:$F,'поступления (2024)'!$A:$A,A19)</f>
        <v>300843990.92000002</v>
      </c>
      <c r="D19" s="53">
        <f>-SUMIFS('выбытия (2024)'!$F:$F,'выбытия (2024)'!$A:$A,A19)</f>
        <v>292925601.02999997</v>
      </c>
    </row>
    <row r="20" spans="1:4" ht="24" x14ac:dyDescent="0.2">
      <c r="A20" s="48" t="s">
        <v>24</v>
      </c>
      <c r="B20" s="52">
        <f>SUMIFS('остатки (2023)'!$F:$F,'остатки (2023)'!$A:$A,A20)</f>
        <v>454202.22</v>
      </c>
      <c r="C20" s="53">
        <f>SUMIFS('поступления (2024)'!$F:$F,'поступления (2024)'!$A:$A,A20)</f>
        <v>288120770.31999999</v>
      </c>
      <c r="D20" s="53">
        <f>-SUMIFS('выбытия (2024)'!$F:$F,'выбытия (2024)'!$A:$A,A20)</f>
        <v>277934788.10000002</v>
      </c>
    </row>
    <row r="21" spans="1:4" x14ac:dyDescent="0.2">
      <c r="A21" s="48" t="s">
        <v>25</v>
      </c>
      <c r="B21" s="52">
        <f>SUMIFS('остатки (2023)'!$F:$F,'остатки (2023)'!$A:$A,A21)</f>
        <v>226527.28</v>
      </c>
      <c r="C21" s="53">
        <f>SUMIFS('поступления (2024)'!$F:$F,'поступления (2024)'!$A:$A,A21)</f>
        <v>150005613.37</v>
      </c>
      <c r="D21" s="53">
        <f>-SUMIFS('выбытия (2024)'!$F:$F,'выбытия (2024)'!$A:$A,A21)</f>
        <v>149272728.69</v>
      </c>
    </row>
    <row r="22" spans="1:4" x14ac:dyDescent="0.2">
      <c r="A22" s="48" t="s">
        <v>26</v>
      </c>
      <c r="B22" s="52">
        <f>SUMIFS('остатки (2023)'!$F:$F,'остатки (2023)'!$A:$A,A22)</f>
        <v>676785.16</v>
      </c>
      <c r="C22" s="53">
        <f>SUMIFS('поступления (2024)'!$F:$F,'поступления (2024)'!$A:$A,A22)</f>
        <v>213181607.15000001</v>
      </c>
      <c r="D22" s="53">
        <f>-SUMIFS('выбытия (2024)'!$F:$F,'выбытия (2024)'!$A:$A,A22)</f>
        <v>206800554.28</v>
      </c>
    </row>
    <row r="23" spans="1:4" x14ac:dyDescent="0.2">
      <c r="A23" s="48" t="s">
        <v>27</v>
      </c>
      <c r="B23" s="52">
        <f>SUMIFS('остатки (2023)'!$F:$F,'остатки (2023)'!$A:$A,A23)</f>
        <v>1708904.04</v>
      </c>
      <c r="C23" s="53">
        <f>SUMIFS('поступления (2024)'!$F:$F,'поступления (2024)'!$A:$A,A23)</f>
        <v>261811280.31999999</v>
      </c>
      <c r="D23" s="53">
        <f>-SUMIFS('выбытия (2024)'!$F:$F,'выбытия (2024)'!$A:$A,A23)</f>
        <v>254167577.44</v>
      </c>
    </row>
    <row r="24" spans="1:4" x14ac:dyDescent="0.2">
      <c r="A24" s="48" t="s">
        <v>28</v>
      </c>
      <c r="B24" s="52">
        <f>SUMIFS('остатки (2023)'!$F:$F,'остатки (2023)'!$A:$A,A24)</f>
        <v>477619.84</v>
      </c>
      <c r="C24" s="53">
        <f>SUMIFS('поступления (2024)'!$F:$F,'поступления (2024)'!$A:$A,A24)</f>
        <v>213142076.74000001</v>
      </c>
      <c r="D24" s="53">
        <f>-SUMIFS('выбытия (2024)'!$F:$F,'выбытия (2024)'!$A:$A,A24)</f>
        <v>207559531.55000001</v>
      </c>
    </row>
    <row r="25" spans="1:4" x14ac:dyDescent="0.2">
      <c r="A25" s="48" t="s">
        <v>29</v>
      </c>
      <c r="B25" s="52">
        <f>SUMIFS('остатки (2023)'!$F:$F,'остатки (2023)'!$A:$A,A25)</f>
        <v>790280.82</v>
      </c>
      <c r="C25" s="53">
        <f>SUMIFS('поступления (2024)'!$F:$F,'поступления (2024)'!$A:$A,A25)</f>
        <v>304249782.60000002</v>
      </c>
      <c r="D25" s="53">
        <f>-SUMIFS('выбытия (2024)'!$F:$F,'выбытия (2024)'!$A:$A,A25)</f>
        <v>294655176.81</v>
      </c>
    </row>
    <row r="26" spans="1:4" x14ac:dyDescent="0.2">
      <c r="A26" s="48" t="s">
        <v>30</v>
      </c>
      <c r="B26" s="52">
        <f>SUMIFS('остатки (2023)'!$F:$F,'остатки (2023)'!$A:$A,A26)</f>
        <v>895792.85</v>
      </c>
      <c r="C26" s="53">
        <f>SUMIFS('поступления (2024)'!$F:$F,'поступления (2024)'!$A:$A,A26)</f>
        <v>224529850.13</v>
      </c>
      <c r="D26" s="53">
        <f>-SUMIFS('выбытия (2024)'!$F:$F,'выбытия (2024)'!$A:$A,A26)</f>
        <v>214279791.31</v>
      </c>
    </row>
    <row r="27" spans="1:4" x14ac:dyDescent="0.2">
      <c r="A27" s="48" t="s">
        <v>31</v>
      </c>
      <c r="B27" s="52">
        <f>SUMIFS('остатки (2023)'!$F:$F,'остатки (2023)'!$A:$A,A27)</f>
        <v>2069474.98</v>
      </c>
      <c r="C27" s="53">
        <f>SUMIFS('поступления (2024)'!$F:$F,'поступления (2024)'!$A:$A,A27)</f>
        <v>349782732.18000001</v>
      </c>
      <c r="D27" s="53">
        <f>-SUMIFS('выбытия (2024)'!$F:$F,'выбытия (2024)'!$A:$A,A27)</f>
        <v>341573993.25</v>
      </c>
    </row>
    <row r="28" spans="1:4" ht="24" x14ac:dyDescent="0.2">
      <c r="A28" s="48" t="s">
        <v>32</v>
      </c>
      <c r="B28" s="52">
        <f>SUMIFS('остатки (2023)'!$F:$F,'остатки (2023)'!$A:$A,A28)</f>
        <v>365981.89</v>
      </c>
      <c r="C28" s="53">
        <f>SUMIFS('поступления (2024)'!$F:$F,'поступления (2024)'!$A:$A,A28)</f>
        <v>171677586.84</v>
      </c>
      <c r="D28" s="53">
        <f>-SUMIFS('выбытия (2024)'!$F:$F,'выбытия (2024)'!$A:$A,A28)</f>
        <v>165896720.50999999</v>
      </c>
    </row>
    <row r="29" spans="1:4" x14ac:dyDescent="0.2">
      <c r="A29" s="48" t="s">
        <v>33</v>
      </c>
      <c r="B29" s="52">
        <f>SUMIFS('остатки (2023)'!$F:$F,'остатки (2023)'!$A:$A,A29)</f>
        <v>1335414.3500000001</v>
      </c>
      <c r="C29" s="53">
        <f>SUMIFS('поступления (2024)'!$F:$F,'поступления (2024)'!$A:$A,A29)</f>
        <v>408097701.02999997</v>
      </c>
      <c r="D29" s="53">
        <f>-SUMIFS('выбытия (2024)'!$F:$F,'выбытия (2024)'!$A:$A,A29)</f>
        <v>395111485.58999997</v>
      </c>
    </row>
    <row r="30" spans="1:4" x14ac:dyDescent="0.2">
      <c r="A30" s="48" t="s">
        <v>34</v>
      </c>
      <c r="B30" s="52">
        <f>SUMIFS('остатки (2023)'!$F:$F,'остатки (2023)'!$A:$A,A30)</f>
        <v>1390668.05</v>
      </c>
      <c r="C30" s="53">
        <f>SUMIFS('поступления (2024)'!$F:$F,'поступления (2024)'!$A:$A,A30)</f>
        <v>415429480.12</v>
      </c>
      <c r="D30" s="53">
        <f>-SUMIFS('выбытия (2024)'!$F:$F,'выбытия (2024)'!$A:$A,A30)</f>
        <v>401918842.64999998</v>
      </c>
    </row>
    <row r="31" spans="1:4" ht="36" x14ac:dyDescent="0.2">
      <c r="A31" s="48" t="s">
        <v>35</v>
      </c>
      <c r="B31" s="52">
        <f>SUMIFS('остатки (2023)'!$F:$F,'остатки (2023)'!$A:$A,A31)</f>
        <v>4304684.0199999996</v>
      </c>
      <c r="C31" s="53">
        <f>SUMIFS('поступления (2024)'!$F:$F,'поступления (2024)'!$A:$A,A31)</f>
        <v>256514607.34999999</v>
      </c>
      <c r="D31" s="53">
        <f>-SUMIFS('выбытия (2024)'!$F:$F,'выбытия (2024)'!$A:$A,A31)</f>
        <v>249118797.75</v>
      </c>
    </row>
    <row r="32" spans="1:4" x14ac:dyDescent="0.2">
      <c r="A32" s="48" t="s">
        <v>36</v>
      </c>
      <c r="B32" s="52">
        <f>SUMIFS('остатки (2023)'!$F:$F,'остатки (2023)'!$A:$A,A32)</f>
        <v>900853.19</v>
      </c>
      <c r="C32" s="53">
        <f>SUMIFS('поступления (2024)'!$F:$F,'поступления (2024)'!$A:$A,A32)</f>
        <v>336310226.48000002</v>
      </c>
      <c r="D32" s="53">
        <f>-SUMIFS('выбытия (2024)'!$F:$F,'выбытия (2024)'!$A:$A,A32)</f>
        <v>326107092.26999998</v>
      </c>
    </row>
    <row r="33" spans="1:4" x14ac:dyDescent="0.2">
      <c r="A33" s="48" t="s">
        <v>37</v>
      </c>
      <c r="B33" s="52">
        <f>SUMIFS('остатки (2023)'!$F:$F,'остатки (2023)'!$A:$A,A33)</f>
        <v>1971620.99</v>
      </c>
      <c r="C33" s="53">
        <f>SUMIFS('поступления (2024)'!$F:$F,'поступления (2024)'!$A:$A,A33)</f>
        <v>198157135.16</v>
      </c>
      <c r="D33" s="53">
        <f>-SUMIFS('выбытия (2024)'!$F:$F,'выбытия (2024)'!$A:$A,A33)</f>
        <v>193959230.40000001</v>
      </c>
    </row>
    <row r="34" spans="1:4" x14ac:dyDescent="0.2">
      <c r="A34" s="48" t="s">
        <v>38</v>
      </c>
      <c r="B34" s="52">
        <f>SUMIFS('остатки (2023)'!$F:$F,'остатки (2023)'!$A:$A,A34)</f>
        <v>979993.28</v>
      </c>
      <c r="C34" s="53">
        <f>SUMIFS('поступления (2024)'!$F:$F,'поступления (2024)'!$A:$A,A34)</f>
        <v>186902615.77000001</v>
      </c>
      <c r="D34" s="53">
        <f>-SUMIFS('выбытия (2024)'!$F:$F,'выбытия (2024)'!$A:$A,A34)</f>
        <v>180154179.06999999</v>
      </c>
    </row>
    <row r="35" spans="1:4" ht="24" x14ac:dyDescent="0.2">
      <c r="A35" s="48" t="s">
        <v>39</v>
      </c>
      <c r="B35" s="52">
        <f>SUMIFS('остатки (2023)'!$F:$F,'остатки (2023)'!$A:$A,A35)</f>
        <v>610837.16</v>
      </c>
      <c r="C35" s="53">
        <f>SUMIFS('поступления (2024)'!$F:$F,'поступления (2024)'!$A:$A,A35)</f>
        <v>170535167.99000001</v>
      </c>
      <c r="D35" s="53">
        <f>-SUMIFS('выбытия (2024)'!$F:$F,'выбытия (2024)'!$A:$A,A35)</f>
        <v>165201754.97</v>
      </c>
    </row>
    <row r="36" spans="1:4" x14ac:dyDescent="0.2">
      <c r="A36" s="48" t="s">
        <v>40</v>
      </c>
      <c r="B36" s="52">
        <f>SUMIFS('остатки (2023)'!$F:$F,'остатки (2023)'!$A:$A,A36)</f>
        <v>5626550.4800000004</v>
      </c>
      <c r="C36" s="53">
        <f>SUMIFS('поступления (2024)'!$F:$F,'поступления (2024)'!$A:$A,A36)</f>
        <v>363726973.54000002</v>
      </c>
      <c r="D36" s="53">
        <f>-SUMIFS('выбытия (2024)'!$F:$F,'выбытия (2024)'!$A:$A,A36)</f>
        <v>354678370.69</v>
      </c>
    </row>
    <row r="37" spans="1:4" x14ac:dyDescent="0.2">
      <c r="A37" s="48" t="s">
        <v>41</v>
      </c>
      <c r="B37" s="52">
        <f>SUMIFS('остатки (2023)'!$F:$F,'остатки (2023)'!$A:$A,A37)</f>
        <v>901602.13</v>
      </c>
      <c r="C37" s="53">
        <f>SUMIFS('поступления (2024)'!$F:$F,'поступления (2024)'!$A:$A,A37)</f>
        <v>422118537.14999998</v>
      </c>
      <c r="D37" s="53">
        <f>-SUMIFS('выбытия (2024)'!$F:$F,'выбытия (2024)'!$A:$A,A37)</f>
        <v>405223708.24000001</v>
      </c>
    </row>
    <row r="38" spans="1:4" x14ac:dyDescent="0.2">
      <c r="A38" s="48" t="s">
        <v>42</v>
      </c>
      <c r="B38" s="52">
        <f>SUMIFS('остатки (2023)'!$F:$F,'остатки (2023)'!$A:$A,A38)</f>
        <v>5343853.63</v>
      </c>
      <c r="C38" s="53">
        <f>SUMIFS('поступления (2024)'!$F:$F,'поступления (2024)'!$A:$A,A38)</f>
        <v>886492987.16999996</v>
      </c>
      <c r="D38" s="53">
        <f>-SUMIFS('выбытия (2024)'!$F:$F,'выбытия (2024)'!$A:$A,A38)</f>
        <v>863327517.60000002</v>
      </c>
    </row>
    <row r="39" spans="1:4" ht="24" x14ac:dyDescent="0.2">
      <c r="A39" s="48" t="s">
        <v>43</v>
      </c>
      <c r="B39" s="52">
        <f>SUMIFS('остатки (2023)'!$F:$F,'остатки (2023)'!$A:$A,A39)</f>
        <v>1069731.26</v>
      </c>
      <c r="C39" s="53">
        <f>SUMIFS('поступления (2024)'!$F:$F,'поступления (2024)'!$A:$A,A39)</f>
        <v>258089223.03</v>
      </c>
      <c r="D39" s="53">
        <f>-SUMIFS('выбытия (2024)'!$F:$F,'выбытия (2024)'!$A:$A,A39)</f>
        <v>251331440.40000001</v>
      </c>
    </row>
    <row r="40" spans="1:4" ht="24" x14ac:dyDescent="0.2">
      <c r="A40" s="48" t="s">
        <v>44</v>
      </c>
      <c r="B40" s="52">
        <f>SUMIFS('остатки (2023)'!$F:$F,'остатки (2023)'!$A:$A,A40)</f>
        <v>11060999.140000001</v>
      </c>
      <c r="C40" s="53">
        <f>SUMIFS('поступления (2024)'!$F:$F,'поступления (2024)'!$A:$A,A40)</f>
        <v>334757334.67000002</v>
      </c>
      <c r="D40" s="53">
        <f>-SUMIFS('выбытия (2024)'!$F:$F,'выбытия (2024)'!$A:$A,A40)</f>
        <v>329105240.27999997</v>
      </c>
    </row>
    <row r="41" spans="1:4" x14ac:dyDescent="0.2">
      <c r="A41" s="48" t="s">
        <v>45</v>
      </c>
      <c r="B41" s="52">
        <f>SUMIFS('остатки (2023)'!$F:$F,'остатки (2023)'!$A:$A,A41)</f>
        <v>1396424.84</v>
      </c>
      <c r="C41" s="53">
        <f>SUMIFS('поступления (2024)'!$F:$F,'поступления (2024)'!$A:$A,A41)</f>
        <v>174489246.75</v>
      </c>
      <c r="D41" s="53">
        <f>-SUMIFS('выбытия (2024)'!$F:$F,'выбытия (2024)'!$A:$A,A41)</f>
        <v>169426569.38</v>
      </c>
    </row>
    <row r="42" spans="1:4" ht="24" x14ac:dyDescent="0.2">
      <c r="A42" s="48" t="s">
        <v>46</v>
      </c>
      <c r="B42" s="52">
        <f>SUMIFS('остатки (2023)'!$F:$F,'остатки (2023)'!$A:$A,A42)</f>
        <v>508689</v>
      </c>
      <c r="C42" s="53">
        <f>SUMIFS('поступления (2024)'!$F:$F,'поступления (2024)'!$A:$A,A42)</f>
        <v>318129202.44</v>
      </c>
      <c r="D42" s="53">
        <f>-SUMIFS('выбытия (2024)'!$F:$F,'выбытия (2024)'!$A:$A,A42)</f>
        <v>309220299.32999998</v>
      </c>
    </row>
    <row r="43" spans="1:4" x14ac:dyDescent="0.2">
      <c r="A43" s="48" t="s">
        <v>47</v>
      </c>
      <c r="B43" s="52">
        <f>SUMIFS('остатки (2023)'!$F:$F,'остатки (2023)'!$A:$A,A43)</f>
        <v>7934744.96</v>
      </c>
      <c r="C43" s="53">
        <f>SUMIFS('поступления (2024)'!$F:$F,'поступления (2024)'!$A:$A,A43)</f>
        <v>202724339.62</v>
      </c>
      <c r="D43" s="53">
        <f>-SUMIFS('выбытия (2024)'!$F:$F,'выбытия (2024)'!$A:$A,A43)</f>
        <v>194559817.63999999</v>
      </c>
    </row>
    <row r="44" spans="1:4" x14ac:dyDescent="0.2">
      <c r="A44" s="48" t="s">
        <v>48</v>
      </c>
      <c r="B44" s="52">
        <f>SUMIFS('остатки (2023)'!$F:$F,'остатки (2023)'!$A:$A,A44)</f>
        <v>941176.75</v>
      </c>
      <c r="C44" s="53">
        <f>SUMIFS('поступления (2024)'!$F:$F,'поступления (2024)'!$A:$A,A44)</f>
        <v>181922720.31</v>
      </c>
      <c r="D44" s="53">
        <f>-SUMIFS('выбытия (2024)'!$F:$F,'выбытия (2024)'!$A:$A,A44)</f>
        <v>175346538.50999999</v>
      </c>
    </row>
    <row r="45" spans="1:4" ht="24" x14ac:dyDescent="0.2">
      <c r="A45" s="48" t="s">
        <v>49</v>
      </c>
      <c r="B45" s="52">
        <f>SUMIFS('остатки (2023)'!$F:$F,'остатки (2023)'!$A:$A,A45)</f>
        <v>1010093.46</v>
      </c>
      <c r="C45" s="53">
        <f>SUMIFS('поступления (2024)'!$F:$F,'поступления (2024)'!$A:$A,A45)</f>
        <v>351552580.72000003</v>
      </c>
      <c r="D45" s="53">
        <f>-SUMIFS('выбытия (2024)'!$F:$F,'выбытия (2024)'!$A:$A,A45)</f>
        <v>342990787.63</v>
      </c>
    </row>
    <row r="46" spans="1:4" x14ac:dyDescent="0.2">
      <c r="A46" s="49"/>
      <c r="B46" s="52">
        <f>SUM(B4:B45)</f>
        <v>94742711.870000005</v>
      </c>
      <c r="C46" s="54">
        <f>SUM(C4:C45)</f>
        <v>11016782040.08</v>
      </c>
      <c r="D46" s="54">
        <f>SUM(D4:D45)</f>
        <v>10704885583.940001</v>
      </c>
    </row>
    <row r="47" spans="1:4" x14ac:dyDescent="0.2">
      <c r="B47" s="55" t="b">
        <f>B46='остатки (2023)'!F4</f>
        <v>1</v>
      </c>
      <c r="C47" s="56" t="b">
        <f>C46='поступления (2024)'!F2</f>
        <v>1</v>
      </c>
      <c r="D47" s="56" t="b">
        <f>D46=-'выбытия (2024)'!F2</f>
        <v>1</v>
      </c>
    </row>
  </sheetData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F213"/>
  <sheetViews>
    <sheetView workbookViewId="0">
      <selection activeCell="K96" sqref="K96"/>
    </sheetView>
  </sheetViews>
  <sheetFormatPr defaultRowHeight="15" x14ac:dyDescent="0.25"/>
  <cols>
    <col min="1" max="1" width="27.5703125" customWidth="1"/>
    <col min="2" max="2" width="12.42578125" customWidth="1"/>
    <col min="3" max="3" width="8.85546875" customWidth="1"/>
    <col min="4" max="4" width="23.85546875" customWidth="1"/>
    <col min="5" max="5" width="10" style="5" customWidth="1"/>
    <col min="6" max="6" width="13.7109375" customWidth="1"/>
  </cols>
  <sheetData>
    <row r="2" spans="1:6" ht="60" x14ac:dyDescent="0.25">
      <c r="A2" s="38" t="s">
        <v>142</v>
      </c>
      <c r="D2" s="37" t="s">
        <v>224</v>
      </c>
      <c r="F2" s="37" t="s">
        <v>146</v>
      </c>
    </row>
    <row r="4" spans="1:6" x14ac:dyDescent="0.25">
      <c r="F4" s="5">
        <f>SUM(F6:F246)</f>
        <v>94742711.870000005</v>
      </c>
    </row>
    <row r="5" spans="1:6" ht="42" x14ac:dyDescent="0.25">
      <c r="A5" s="9" t="s">
        <v>10</v>
      </c>
      <c r="B5" s="9" t="s">
        <v>55</v>
      </c>
      <c r="C5" s="9" t="s">
        <v>67</v>
      </c>
      <c r="D5" s="9" t="s">
        <v>68</v>
      </c>
      <c r="E5" s="9" t="s">
        <v>54</v>
      </c>
      <c r="F5" s="10" t="s">
        <v>69</v>
      </c>
    </row>
    <row r="6" spans="1:6" x14ac:dyDescent="0.25">
      <c r="A6" s="11" t="s">
        <v>155</v>
      </c>
      <c r="B6" s="11" t="s">
        <v>70</v>
      </c>
      <c r="C6" s="11" t="s">
        <v>71</v>
      </c>
      <c r="D6" s="11" t="s">
        <v>72</v>
      </c>
      <c r="E6" s="11" t="s">
        <v>56</v>
      </c>
      <c r="F6" s="12">
        <v>44651.09</v>
      </c>
    </row>
    <row r="7" spans="1:6" x14ac:dyDescent="0.25">
      <c r="A7" s="11" t="s">
        <v>155</v>
      </c>
      <c r="B7" s="11" t="s">
        <v>73</v>
      </c>
      <c r="C7" s="11" t="s">
        <v>71</v>
      </c>
      <c r="D7" s="11" t="s">
        <v>72</v>
      </c>
      <c r="E7" s="11" t="s">
        <v>61</v>
      </c>
      <c r="F7" s="12">
        <v>203896.02</v>
      </c>
    </row>
    <row r="8" spans="1:6" x14ac:dyDescent="0.25">
      <c r="A8" s="11" t="s">
        <v>155</v>
      </c>
      <c r="B8" s="11" t="s">
        <v>77</v>
      </c>
      <c r="C8" s="11" t="s">
        <v>71</v>
      </c>
      <c r="D8" s="11" t="s">
        <v>72</v>
      </c>
      <c r="E8" s="11" t="s">
        <v>61</v>
      </c>
      <c r="F8" s="12">
        <v>5986.01</v>
      </c>
    </row>
    <row r="9" spans="1:6" x14ac:dyDescent="0.25">
      <c r="A9" s="11" t="s">
        <v>156</v>
      </c>
      <c r="B9" s="11" t="s">
        <v>70</v>
      </c>
      <c r="C9" s="11" t="s">
        <v>71</v>
      </c>
      <c r="D9" s="11" t="s">
        <v>72</v>
      </c>
      <c r="E9" s="11" t="s">
        <v>56</v>
      </c>
      <c r="F9" s="12">
        <v>76073.02</v>
      </c>
    </row>
    <row r="10" spans="1:6" x14ac:dyDescent="0.25">
      <c r="A10" s="11" t="s">
        <v>156</v>
      </c>
      <c r="B10" s="11" t="s">
        <v>73</v>
      </c>
      <c r="C10" s="11" t="s">
        <v>71</v>
      </c>
      <c r="D10" s="11" t="s">
        <v>72</v>
      </c>
      <c r="E10" s="11" t="s">
        <v>61</v>
      </c>
      <c r="F10" s="12">
        <v>153832.82</v>
      </c>
    </row>
    <row r="11" spans="1:6" x14ac:dyDescent="0.25">
      <c r="A11" s="11" t="s">
        <v>156</v>
      </c>
      <c r="B11" s="11" t="s">
        <v>77</v>
      </c>
      <c r="C11" s="11" t="s">
        <v>71</v>
      </c>
      <c r="D11" s="11" t="s">
        <v>72</v>
      </c>
      <c r="E11" s="11" t="s">
        <v>61</v>
      </c>
      <c r="F11" s="12">
        <v>63202.75</v>
      </c>
    </row>
    <row r="12" spans="1:6" ht="21" x14ac:dyDescent="0.25">
      <c r="A12" s="11" t="s">
        <v>152</v>
      </c>
      <c r="B12" s="11" t="s">
        <v>70</v>
      </c>
      <c r="C12" s="11" t="s">
        <v>71</v>
      </c>
      <c r="D12" s="11" t="s">
        <v>72</v>
      </c>
      <c r="E12" s="11" t="s">
        <v>56</v>
      </c>
      <c r="F12" s="12">
        <v>132809.68</v>
      </c>
    </row>
    <row r="13" spans="1:6" ht="21" x14ac:dyDescent="0.25">
      <c r="A13" s="11" t="s">
        <v>152</v>
      </c>
      <c r="B13" s="11" t="s">
        <v>73</v>
      </c>
      <c r="C13" s="11" t="s">
        <v>71</v>
      </c>
      <c r="D13" s="11" t="s">
        <v>72</v>
      </c>
      <c r="E13" s="11" t="s">
        <v>61</v>
      </c>
      <c r="F13" s="12">
        <v>926770.31</v>
      </c>
    </row>
    <row r="14" spans="1:6" x14ac:dyDescent="0.25">
      <c r="A14" s="11" t="s">
        <v>30</v>
      </c>
      <c r="B14" s="11" t="s">
        <v>70</v>
      </c>
      <c r="C14" s="11" t="s">
        <v>71</v>
      </c>
      <c r="D14" s="11" t="s">
        <v>72</v>
      </c>
      <c r="E14" s="11" t="s">
        <v>56</v>
      </c>
      <c r="F14" s="12">
        <v>28002.23</v>
      </c>
    </row>
    <row r="15" spans="1:6" x14ac:dyDescent="0.25">
      <c r="A15" s="11" t="s">
        <v>30</v>
      </c>
      <c r="B15" s="11" t="s">
        <v>73</v>
      </c>
      <c r="C15" s="11" t="s">
        <v>71</v>
      </c>
      <c r="D15" s="11" t="s">
        <v>72</v>
      </c>
      <c r="E15" s="11" t="s">
        <v>61</v>
      </c>
      <c r="F15" s="12">
        <v>542266.05000000005</v>
      </c>
    </row>
    <row r="16" spans="1:6" x14ac:dyDescent="0.25">
      <c r="A16" s="11" t="s">
        <v>158</v>
      </c>
      <c r="B16" s="11" t="s">
        <v>70</v>
      </c>
      <c r="C16" s="11" t="s">
        <v>71</v>
      </c>
      <c r="D16" s="11" t="s">
        <v>72</v>
      </c>
      <c r="E16" s="11" t="s">
        <v>56</v>
      </c>
      <c r="F16" s="12">
        <v>14732.17</v>
      </c>
    </row>
    <row r="17" spans="1:6" x14ac:dyDescent="0.25">
      <c r="A17" s="11" t="s">
        <v>158</v>
      </c>
      <c r="B17" s="11" t="s">
        <v>73</v>
      </c>
      <c r="C17" s="11" t="s">
        <v>71</v>
      </c>
      <c r="D17" s="11" t="s">
        <v>72</v>
      </c>
      <c r="E17" s="11" t="s">
        <v>61</v>
      </c>
      <c r="F17" s="12">
        <v>496062.44</v>
      </c>
    </row>
    <row r="18" spans="1:6" x14ac:dyDescent="0.25">
      <c r="A18" s="11" t="s">
        <v>153</v>
      </c>
      <c r="B18" s="11" t="s">
        <v>70</v>
      </c>
      <c r="C18" s="11" t="s">
        <v>71</v>
      </c>
      <c r="D18" s="11" t="s">
        <v>72</v>
      </c>
      <c r="E18" s="11" t="s">
        <v>56</v>
      </c>
      <c r="F18" s="12">
        <v>5200</v>
      </c>
    </row>
    <row r="19" spans="1:6" x14ac:dyDescent="0.25">
      <c r="A19" s="11" t="s">
        <v>153</v>
      </c>
      <c r="B19" s="11" t="s">
        <v>73</v>
      </c>
      <c r="C19" s="11" t="s">
        <v>71</v>
      </c>
      <c r="D19" s="11" t="s">
        <v>72</v>
      </c>
      <c r="E19" s="11" t="s">
        <v>61</v>
      </c>
      <c r="F19" s="12">
        <v>344439.53</v>
      </c>
    </row>
    <row r="20" spans="1:6" ht="21" x14ac:dyDescent="0.25">
      <c r="A20" s="11" t="s">
        <v>154</v>
      </c>
      <c r="B20" s="11" t="s">
        <v>70</v>
      </c>
      <c r="C20" s="11" t="s">
        <v>71</v>
      </c>
      <c r="D20" s="11" t="s">
        <v>72</v>
      </c>
      <c r="E20" s="11" t="s">
        <v>56</v>
      </c>
      <c r="F20" s="12">
        <v>98508.61</v>
      </c>
    </row>
    <row r="21" spans="1:6" ht="21" x14ac:dyDescent="0.25">
      <c r="A21" s="11" t="s">
        <v>154</v>
      </c>
      <c r="B21" s="11" t="s">
        <v>73</v>
      </c>
      <c r="C21" s="11" t="s">
        <v>71</v>
      </c>
      <c r="D21" s="11" t="s">
        <v>72</v>
      </c>
      <c r="E21" s="11" t="s">
        <v>61</v>
      </c>
      <c r="F21" s="12">
        <v>11513.87</v>
      </c>
    </row>
    <row r="22" spans="1:6" ht="21" x14ac:dyDescent="0.25">
      <c r="A22" s="11" t="s">
        <v>164</v>
      </c>
      <c r="B22" s="11" t="s">
        <v>70</v>
      </c>
      <c r="C22" s="11" t="s">
        <v>71</v>
      </c>
      <c r="D22" s="11" t="s">
        <v>72</v>
      </c>
      <c r="E22" s="11" t="s">
        <v>56</v>
      </c>
      <c r="F22" s="12">
        <v>4360.68</v>
      </c>
    </row>
    <row r="23" spans="1:6" ht="21" x14ac:dyDescent="0.25">
      <c r="A23" s="11" t="s">
        <v>164</v>
      </c>
      <c r="B23" s="11" t="s">
        <v>73</v>
      </c>
      <c r="C23" s="11" t="s">
        <v>71</v>
      </c>
      <c r="D23" s="11" t="s">
        <v>72</v>
      </c>
      <c r="E23" s="11" t="s">
        <v>61</v>
      </c>
      <c r="F23" s="12">
        <v>590882.37</v>
      </c>
    </row>
    <row r="24" spans="1:6" ht="21" x14ac:dyDescent="0.25">
      <c r="A24" s="11" t="s">
        <v>157</v>
      </c>
      <c r="B24" s="11" t="s">
        <v>70</v>
      </c>
      <c r="C24" s="11" t="s">
        <v>71</v>
      </c>
      <c r="D24" s="11" t="s">
        <v>72</v>
      </c>
      <c r="E24" s="11" t="s">
        <v>56</v>
      </c>
      <c r="F24" s="12">
        <v>60584.959999999999</v>
      </c>
    </row>
    <row r="25" spans="1:6" ht="21" x14ac:dyDescent="0.25">
      <c r="A25" s="11" t="s">
        <v>157</v>
      </c>
      <c r="B25" s="11" t="s">
        <v>73</v>
      </c>
      <c r="C25" s="11" t="s">
        <v>71</v>
      </c>
      <c r="D25" s="11" t="s">
        <v>72</v>
      </c>
      <c r="E25" s="11" t="s">
        <v>61</v>
      </c>
      <c r="F25" s="12">
        <v>484736.61</v>
      </c>
    </row>
    <row r="26" spans="1:6" ht="21" x14ac:dyDescent="0.25">
      <c r="A26" s="11" t="s">
        <v>157</v>
      </c>
      <c r="B26" s="11" t="s">
        <v>96</v>
      </c>
      <c r="C26" s="11" t="s">
        <v>71</v>
      </c>
      <c r="D26" s="11" t="s">
        <v>72</v>
      </c>
      <c r="E26" s="11" t="s">
        <v>62</v>
      </c>
      <c r="F26" s="12">
        <v>3466.45</v>
      </c>
    </row>
    <row r="27" spans="1:6" x14ac:dyDescent="0.25">
      <c r="A27" s="11" t="s">
        <v>18</v>
      </c>
      <c r="B27" s="11" t="s">
        <v>70</v>
      </c>
      <c r="C27" s="11" t="s">
        <v>71</v>
      </c>
      <c r="D27" s="11" t="s">
        <v>72</v>
      </c>
      <c r="E27" s="11" t="s">
        <v>56</v>
      </c>
      <c r="F27" s="12">
        <v>100872.04</v>
      </c>
    </row>
    <row r="28" spans="1:6" x14ac:dyDescent="0.25">
      <c r="A28" s="11" t="s">
        <v>18</v>
      </c>
      <c r="B28" s="11" t="s">
        <v>73</v>
      </c>
      <c r="C28" s="11" t="s">
        <v>71</v>
      </c>
      <c r="D28" s="11" t="s">
        <v>72</v>
      </c>
      <c r="E28" s="11" t="s">
        <v>61</v>
      </c>
      <c r="F28" s="12">
        <v>516697.41</v>
      </c>
    </row>
    <row r="29" spans="1:6" ht="21" x14ac:dyDescent="0.25">
      <c r="A29" s="11" t="s">
        <v>161</v>
      </c>
      <c r="B29" s="11" t="s">
        <v>70</v>
      </c>
      <c r="C29" s="11" t="s">
        <v>71</v>
      </c>
      <c r="D29" s="11" t="s">
        <v>72</v>
      </c>
      <c r="E29" s="11" t="s">
        <v>56</v>
      </c>
      <c r="F29" s="12">
        <v>30839.74</v>
      </c>
    </row>
    <row r="30" spans="1:6" ht="21" x14ac:dyDescent="0.25">
      <c r="A30" s="11" t="s">
        <v>161</v>
      </c>
      <c r="B30" s="11" t="s">
        <v>73</v>
      </c>
      <c r="C30" s="11" t="s">
        <v>71</v>
      </c>
      <c r="D30" s="11" t="s">
        <v>72</v>
      </c>
      <c r="E30" s="11" t="s">
        <v>61</v>
      </c>
      <c r="F30" s="12">
        <v>212053.7</v>
      </c>
    </row>
    <row r="31" spans="1:6" x14ac:dyDescent="0.25">
      <c r="A31" s="11" t="s">
        <v>36</v>
      </c>
      <c r="B31" s="11" t="s">
        <v>70</v>
      </c>
      <c r="C31" s="11" t="s">
        <v>71</v>
      </c>
      <c r="D31" s="11" t="s">
        <v>72</v>
      </c>
      <c r="E31" s="11" t="s">
        <v>56</v>
      </c>
      <c r="F31" s="12">
        <v>40547.269999999997</v>
      </c>
    </row>
    <row r="32" spans="1:6" x14ac:dyDescent="0.25">
      <c r="A32" s="11" t="s">
        <v>36</v>
      </c>
      <c r="B32" s="11" t="s">
        <v>73</v>
      </c>
      <c r="C32" s="11" t="s">
        <v>71</v>
      </c>
      <c r="D32" s="11" t="s">
        <v>72</v>
      </c>
      <c r="E32" s="11" t="s">
        <v>61</v>
      </c>
      <c r="F32" s="12">
        <v>458952.38</v>
      </c>
    </row>
    <row r="33" spans="1:6" x14ac:dyDescent="0.25">
      <c r="A33" s="11" t="s">
        <v>36</v>
      </c>
      <c r="B33" s="11" t="s">
        <v>77</v>
      </c>
      <c r="C33" s="11" t="s">
        <v>71</v>
      </c>
      <c r="D33" s="11" t="s">
        <v>72</v>
      </c>
      <c r="E33" s="11" t="s">
        <v>61</v>
      </c>
      <c r="F33" s="12">
        <v>19158.560000000001</v>
      </c>
    </row>
    <row r="34" spans="1:6" x14ac:dyDescent="0.25">
      <c r="A34" s="11" t="s">
        <v>37</v>
      </c>
      <c r="B34" s="11" t="s">
        <v>70</v>
      </c>
      <c r="C34" s="11" t="s">
        <v>71</v>
      </c>
      <c r="D34" s="11" t="s">
        <v>72</v>
      </c>
      <c r="E34" s="11" t="s">
        <v>56</v>
      </c>
      <c r="F34" s="12">
        <v>142625.76</v>
      </c>
    </row>
    <row r="35" spans="1:6" x14ac:dyDescent="0.25">
      <c r="A35" s="11" t="s">
        <v>37</v>
      </c>
      <c r="B35" s="11" t="s">
        <v>73</v>
      </c>
      <c r="C35" s="11" t="s">
        <v>71</v>
      </c>
      <c r="D35" s="11" t="s">
        <v>72</v>
      </c>
      <c r="E35" s="11" t="s">
        <v>61</v>
      </c>
      <c r="F35" s="12">
        <v>574203.13</v>
      </c>
    </row>
    <row r="36" spans="1:6" x14ac:dyDescent="0.25">
      <c r="A36" s="11" t="s">
        <v>38</v>
      </c>
      <c r="B36" s="11" t="s">
        <v>70</v>
      </c>
      <c r="C36" s="11" t="s">
        <v>71</v>
      </c>
      <c r="D36" s="11" t="s">
        <v>72</v>
      </c>
      <c r="E36" s="11" t="s">
        <v>56</v>
      </c>
      <c r="F36" s="12">
        <v>124622.42</v>
      </c>
    </row>
    <row r="37" spans="1:6" x14ac:dyDescent="0.25">
      <c r="A37" s="11" t="s">
        <v>38</v>
      </c>
      <c r="B37" s="11" t="s">
        <v>73</v>
      </c>
      <c r="C37" s="11" t="s">
        <v>71</v>
      </c>
      <c r="D37" s="11" t="s">
        <v>72</v>
      </c>
      <c r="E37" s="11" t="s">
        <v>61</v>
      </c>
      <c r="F37" s="12">
        <v>349841.81</v>
      </c>
    </row>
    <row r="38" spans="1:6" ht="21" x14ac:dyDescent="0.25">
      <c r="A38" s="11" t="s">
        <v>163</v>
      </c>
      <c r="B38" s="11" t="s">
        <v>70</v>
      </c>
      <c r="C38" s="11" t="s">
        <v>71</v>
      </c>
      <c r="D38" s="11" t="s">
        <v>72</v>
      </c>
      <c r="E38" s="11" t="s">
        <v>56</v>
      </c>
      <c r="F38" s="12">
        <v>21681</v>
      </c>
    </row>
    <row r="39" spans="1:6" ht="21" x14ac:dyDescent="0.25">
      <c r="A39" s="11" t="s">
        <v>163</v>
      </c>
      <c r="B39" s="11" t="s">
        <v>73</v>
      </c>
      <c r="C39" s="11" t="s">
        <v>71</v>
      </c>
      <c r="D39" s="11" t="s">
        <v>72</v>
      </c>
      <c r="E39" s="11" t="s">
        <v>61</v>
      </c>
      <c r="F39" s="12">
        <v>317177.08</v>
      </c>
    </row>
    <row r="40" spans="1:6" x14ac:dyDescent="0.25">
      <c r="A40" s="11" t="s">
        <v>19</v>
      </c>
      <c r="B40" s="11" t="s">
        <v>70</v>
      </c>
      <c r="C40" s="11" t="s">
        <v>71</v>
      </c>
      <c r="D40" s="11" t="s">
        <v>72</v>
      </c>
      <c r="E40" s="11" t="s">
        <v>56</v>
      </c>
      <c r="F40" s="12">
        <v>2650.36</v>
      </c>
    </row>
    <row r="41" spans="1:6" x14ac:dyDescent="0.25">
      <c r="A41" s="11" t="s">
        <v>19</v>
      </c>
      <c r="B41" s="11" t="s">
        <v>73</v>
      </c>
      <c r="C41" s="11" t="s">
        <v>71</v>
      </c>
      <c r="D41" s="11" t="s">
        <v>72</v>
      </c>
      <c r="E41" s="11" t="s">
        <v>61</v>
      </c>
      <c r="F41" s="12">
        <v>474273.96</v>
      </c>
    </row>
    <row r="42" spans="1:6" x14ac:dyDescent="0.25">
      <c r="A42" s="11" t="s">
        <v>19</v>
      </c>
      <c r="B42" s="11" t="s">
        <v>77</v>
      </c>
      <c r="C42" s="11" t="s">
        <v>71</v>
      </c>
      <c r="D42" s="11" t="s">
        <v>72</v>
      </c>
      <c r="E42" s="11" t="s">
        <v>61</v>
      </c>
      <c r="F42" s="12">
        <v>11284.31</v>
      </c>
    </row>
    <row r="43" spans="1:6" x14ac:dyDescent="0.25">
      <c r="A43" s="11" t="s">
        <v>40</v>
      </c>
      <c r="B43" s="11" t="s">
        <v>70</v>
      </c>
      <c r="C43" s="11" t="s">
        <v>71</v>
      </c>
      <c r="D43" s="11" t="s">
        <v>72</v>
      </c>
      <c r="E43" s="11" t="s">
        <v>56</v>
      </c>
      <c r="F43" s="12">
        <v>84131.27</v>
      </c>
    </row>
    <row r="44" spans="1:6" x14ac:dyDescent="0.25">
      <c r="A44" s="11" t="s">
        <v>40</v>
      </c>
      <c r="B44" s="11" t="s">
        <v>73</v>
      </c>
      <c r="C44" s="11" t="s">
        <v>71</v>
      </c>
      <c r="D44" s="11" t="s">
        <v>72</v>
      </c>
      <c r="E44" s="11" t="s">
        <v>61</v>
      </c>
      <c r="F44" s="12">
        <v>1212308.45</v>
      </c>
    </row>
    <row r="45" spans="1:6" x14ac:dyDescent="0.25">
      <c r="A45" s="11" t="s">
        <v>40</v>
      </c>
      <c r="B45" s="11" t="s">
        <v>77</v>
      </c>
      <c r="C45" s="11" t="s">
        <v>71</v>
      </c>
      <c r="D45" s="11" t="s">
        <v>72</v>
      </c>
      <c r="E45" s="11" t="s">
        <v>61</v>
      </c>
      <c r="F45" s="12">
        <v>11707.68</v>
      </c>
    </row>
    <row r="46" spans="1:6" x14ac:dyDescent="0.25">
      <c r="A46" s="11" t="s">
        <v>14</v>
      </c>
      <c r="B46" s="11" t="s">
        <v>70</v>
      </c>
      <c r="C46" s="11" t="s">
        <v>71</v>
      </c>
      <c r="D46" s="11" t="s">
        <v>72</v>
      </c>
      <c r="E46" s="11" t="s">
        <v>56</v>
      </c>
      <c r="F46" s="12">
        <v>39744.370000000003</v>
      </c>
    </row>
    <row r="47" spans="1:6" x14ac:dyDescent="0.25">
      <c r="A47" s="11" t="s">
        <v>14</v>
      </c>
      <c r="B47" s="11" t="s">
        <v>73</v>
      </c>
      <c r="C47" s="11" t="s">
        <v>71</v>
      </c>
      <c r="D47" s="11" t="s">
        <v>72</v>
      </c>
      <c r="E47" s="11" t="s">
        <v>61</v>
      </c>
      <c r="F47" s="12">
        <v>1443692.55</v>
      </c>
    </row>
    <row r="48" spans="1:6" x14ac:dyDescent="0.25">
      <c r="A48" s="11" t="s">
        <v>20</v>
      </c>
      <c r="B48" s="11" t="s">
        <v>70</v>
      </c>
      <c r="C48" s="11" t="s">
        <v>71</v>
      </c>
      <c r="D48" s="11" t="s">
        <v>72</v>
      </c>
      <c r="E48" s="11" t="s">
        <v>56</v>
      </c>
      <c r="F48" s="12">
        <v>38216.17</v>
      </c>
    </row>
    <row r="49" spans="1:6" x14ac:dyDescent="0.25">
      <c r="A49" s="11" t="s">
        <v>20</v>
      </c>
      <c r="B49" s="11" t="s">
        <v>73</v>
      </c>
      <c r="C49" s="11" t="s">
        <v>71</v>
      </c>
      <c r="D49" s="11" t="s">
        <v>72</v>
      </c>
      <c r="E49" s="11" t="s">
        <v>61</v>
      </c>
      <c r="F49" s="12">
        <v>358845.75</v>
      </c>
    </row>
    <row r="50" spans="1:6" x14ac:dyDescent="0.25">
      <c r="A50" s="11" t="s">
        <v>20</v>
      </c>
      <c r="B50" s="11" t="s">
        <v>77</v>
      </c>
      <c r="C50" s="11" t="s">
        <v>71</v>
      </c>
      <c r="D50" s="11" t="s">
        <v>72</v>
      </c>
      <c r="E50" s="11" t="s">
        <v>61</v>
      </c>
      <c r="F50" s="12">
        <v>756.2</v>
      </c>
    </row>
    <row r="51" spans="1:6" x14ac:dyDescent="0.25">
      <c r="A51" s="11" t="s">
        <v>20</v>
      </c>
      <c r="B51" s="11" t="s">
        <v>96</v>
      </c>
      <c r="C51" s="11" t="s">
        <v>71</v>
      </c>
      <c r="D51" s="11" t="s">
        <v>72</v>
      </c>
      <c r="E51" s="11" t="s">
        <v>62</v>
      </c>
      <c r="F51" s="12">
        <v>7568</v>
      </c>
    </row>
    <row r="52" spans="1:6" ht="21" x14ac:dyDescent="0.25">
      <c r="A52" s="11" t="s">
        <v>159</v>
      </c>
      <c r="B52" s="11" t="s">
        <v>70</v>
      </c>
      <c r="C52" s="11" t="s">
        <v>71</v>
      </c>
      <c r="D52" s="11" t="s">
        <v>72</v>
      </c>
      <c r="E52" s="11" t="s">
        <v>56</v>
      </c>
      <c r="F52" s="12">
        <v>136667.56</v>
      </c>
    </row>
    <row r="53" spans="1:6" ht="21" x14ac:dyDescent="0.25">
      <c r="A53" s="11" t="s">
        <v>159</v>
      </c>
      <c r="B53" s="11" t="s">
        <v>73</v>
      </c>
      <c r="C53" s="11" t="s">
        <v>71</v>
      </c>
      <c r="D53" s="11" t="s">
        <v>72</v>
      </c>
      <c r="E53" s="11" t="s">
        <v>61</v>
      </c>
      <c r="F53" s="12">
        <v>853802.17</v>
      </c>
    </row>
    <row r="54" spans="1:6" ht="21" x14ac:dyDescent="0.25">
      <c r="A54" s="11" t="s">
        <v>159</v>
      </c>
      <c r="B54" s="11" t="s">
        <v>77</v>
      </c>
      <c r="C54" s="11" t="s">
        <v>71</v>
      </c>
      <c r="D54" s="11" t="s">
        <v>72</v>
      </c>
      <c r="E54" s="11" t="s">
        <v>61</v>
      </c>
      <c r="F54" s="12">
        <v>20009.34</v>
      </c>
    </row>
    <row r="55" spans="1:6" x14ac:dyDescent="0.25">
      <c r="A55" s="11" t="s">
        <v>22</v>
      </c>
      <c r="B55" s="11" t="s">
        <v>70</v>
      </c>
      <c r="C55" s="11" t="s">
        <v>71</v>
      </c>
      <c r="D55" s="11" t="s">
        <v>72</v>
      </c>
      <c r="E55" s="11" t="s">
        <v>56</v>
      </c>
      <c r="F55" s="12">
        <v>352161.5</v>
      </c>
    </row>
    <row r="56" spans="1:6" x14ac:dyDescent="0.25">
      <c r="A56" s="11" t="s">
        <v>22</v>
      </c>
      <c r="B56" s="11" t="s">
        <v>73</v>
      </c>
      <c r="C56" s="11" t="s">
        <v>71</v>
      </c>
      <c r="D56" s="11" t="s">
        <v>72</v>
      </c>
      <c r="E56" s="11" t="s">
        <v>61</v>
      </c>
      <c r="F56" s="12">
        <v>723078.32</v>
      </c>
    </row>
    <row r="57" spans="1:6" x14ac:dyDescent="0.25">
      <c r="A57" s="11" t="s">
        <v>22</v>
      </c>
      <c r="B57" s="11" t="s">
        <v>77</v>
      </c>
      <c r="C57" s="11" t="s">
        <v>71</v>
      </c>
      <c r="D57" s="11" t="s">
        <v>72</v>
      </c>
      <c r="E57" s="11" t="s">
        <v>61</v>
      </c>
      <c r="F57" s="12">
        <v>43604.58</v>
      </c>
    </row>
    <row r="58" spans="1:6" x14ac:dyDescent="0.25">
      <c r="A58" s="11" t="s">
        <v>22</v>
      </c>
      <c r="B58" s="11" t="s">
        <v>96</v>
      </c>
      <c r="C58" s="11" t="s">
        <v>71</v>
      </c>
      <c r="D58" s="11" t="s">
        <v>72</v>
      </c>
      <c r="E58" s="11" t="s">
        <v>62</v>
      </c>
      <c r="F58" s="12">
        <v>7548.27</v>
      </c>
    </row>
    <row r="59" spans="1:6" x14ac:dyDescent="0.25">
      <c r="A59" s="11" t="s">
        <v>23</v>
      </c>
      <c r="B59" s="11" t="s">
        <v>70</v>
      </c>
      <c r="C59" s="11" t="s">
        <v>71</v>
      </c>
      <c r="D59" s="11" t="s">
        <v>72</v>
      </c>
      <c r="E59" s="11" t="s">
        <v>56</v>
      </c>
      <c r="F59" s="12">
        <v>195944.37</v>
      </c>
    </row>
    <row r="60" spans="1:6" x14ac:dyDescent="0.25">
      <c r="A60" s="11" t="s">
        <v>23</v>
      </c>
      <c r="B60" s="11" t="s">
        <v>73</v>
      </c>
      <c r="C60" s="11" t="s">
        <v>71</v>
      </c>
      <c r="D60" s="11" t="s">
        <v>72</v>
      </c>
      <c r="E60" s="11" t="s">
        <v>61</v>
      </c>
      <c r="F60" s="12">
        <v>472978.01</v>
      </c>
    </row>
    <row r="61" spans="1:6" x14ac:dyDescent="0.25">
      <c r="A61" s="11" t="s">
        <v>23</v>
      </c>
      <c r="B61" s="11" t="s">
        <v>77</v>
      </c>
      <c r="C61" s="11" t="s">
        <v>71</v>
      </c>
      <c r="D61" s="11" t="s">
        <v>72</v>
      </c>
      <c r="E61" s="11" t="s">
        <v>61</v>
      </c>
      <c r="F61" s="12">
        <v>22899.41</v>
      </c>
    </row>
    <row r="62" spans="1:6" x14ac:dyDescent="0.25">
      <c r="A62" s="11" t="s">
        <v>23</v>
      </c>
      <c r="B62" s="11" t="s">
        <v>96</v>
      </c>
      <c r="C62" s="11" t="s">
        <v>71</v>
      </c>
      <c r="D62" s="11" t="s">
        <v>72</v>
      </c>
      <c r="E62" s="11" t="s">
        <v>62</v>
      </c>
      <c r="F62" s="12">
        <v>966.82</v>
      </c>
    </row>
    <row r="63" spans="1:6" ht="21" x14ac:dyDescent="0.25">
      <c r="A63" s="11" t="s">
        <v>160</v>
      </c>
      <c r="B63" s="11" t="s">
        <v>70</v>
      </c>
      <c r="C63" s="11" t="s">
        <v>71</v>
      </c>
      <c r="D63" s="11" t="s">
        <v>72</v>
      </c>
      <c r="E63" s="11" t="s">
        <v>56</v>
      </c>
      <c r="F63" s="12">
        <v>32579.200000000001</v>
      </c>
    </row>
    <row r="64" spans="1:6" ht="21" x14ac:dyDescent="0.25">
      <c r="A64" s="11" t="s">
        <v>160</v>
      </c>
      <c r="B64" s="11" t="s">
        <v>73</v>
      </c>
      <c r="C64" s="11" t="s">
        <v>71</v>
      </c>
      <c r="D64" s="11" t="s">
        <v>72</v>
      </c>
      <c r="E64" s="11" t="s">
        <v>61</v>
      </c>
      <c r="F64" s="12">
        <v>294720.67</v>
      </c>
    </row>
    <row r="65" spans="1:6" x14ac:dyDescent="0.25">
      <c r="A65" s="11" t="s">
        <v>26</v>
      </c>
      <c r="B65" s="11" t="s">
        <v>70</v>
      </c>
      <c r="C65" s="11" t="s">
        <v>71</v>
      </c>
      <c r="D65" s="11" t="s">
        <v>72</v>
      </c>
      <c r="E65" s="11" t="s">
        <v>56</v>
      </c>
      <c r="F65" s="12">
        <v>209820.3</v>
      </c>
    </row>
    <row r="66" spans="1:6" x14ac:dyDescent="0.25">
      <c r="A66" s="11" t="s">
        <v>26</v>
      </c>
      <c r="B66" s="11" t="s">
        <v>73</v>
      </c>
      <c r="C66" s="11" t="s">
        <v>71</v>
      </c>
      <c r="D66" s="11" t="s">
        <v>72</v>
      </c>
      <c r="E66" s="11" t="s">
        <v>61</v>
      </c>
      <c r="F66" s="12">
        <v>328705.99</v>
      </c>
    </row>
    <row r="67" spans="1:6" x14ac:dyDescent="0.25">
      <c r="A67" s="11" t="s">
        <v>27</v>
      </c>
      <c r="B67" s="11" t="s">
        <v>70</v>
      </c>
      <c r="C67" s="11" t="s">
        <v>71</v>
      </c>
      <c r="D67" s="11" t="s">
        <v>72</v>
      </c>
      <c r="E67" s="11" t="s">
        <v>56</v>
      </c>
      <c r="F67" s="12">
        <v>157889.4</v>
      </c>
    </row>
    <row r="68" spans="1:6" x14ac:dyDescent="0.25">
      <c r="A68" s="11" t="s">
        <v>27</v>
      </c>
      <c r="B68" s="11" t="s">
        <v>73</v>
      </c>
      <c r="C68" s="11" t="s">
        <v>71</v>
      </c>
      <c r="D68" s="11" t="s">
        <v>72</v>
      </c>
      <c r="E68" s="11" t="s">
        <v>61</v>
      </c>
      <c r="F68" s="12">
        <v>247289.11</v>
      </c>
    </row>
    <row r="69" spans="1:6" x14ac:dyDescent="0.25">
      <c r="A69" s="11" t="s">
        <v>27</v>
      </c>
      <c r="B69" s="11" t="s">
        <v>77</v>
      </c>
      <c r="C69" s="11" t="s">
        <v>71</v>
      </c>
      <c r="D69" s="11" t="s">
        <v>72</v>
      </c>
      <c r="E69" s="11" t="s">
        <v>61</v>
      </c>
      <c r="F69" s="12">
        <v>33693.03</v>
      </c>
    </row>
    <row r="70" spans="1:6" x14ac:dyDescent="0.25">
      <c r="A70" s="11" t="s">
        <v>28</v>
      </c>
      <c r="B70" s="11" t="s">
        <v>70</v>
      </c>
      <c r="C70" s="11" t="s">
        <v>71</v>
      </c>
      <c r="D70" s="11" t="s">
        <v>72</v>
      </c>
      <c r="E70" s="11" t="s">
        <v>56</v>
      </c>
      <c r="F70" s="12">
        <v>67907.39</v>
      </c>
    </row>
    <row r="71" spans="1:6" x14ac:dyDescent="0.25">
      <c r="A71" s="11" t="s">
        <v>28</v>
      </c>
      <c r="B71" s="11" t="s">
        <v>73</v>
      </c>
      <c r="C71" s="11" t="s">
        <v>71</v>
      </c>
      <c r="D71" s="11" t="s">
        <v>72</v>
      </c>
      <c r="E71" s="11" t="s">
        <v>61</v>
      </c>
      <c r="F71" s="12">
        <v>270272.26</v>
      </c>
    </row>
    <row r="72" spans="1:6" x14ac:dyDescent="0.25">
      <c r="A72" s="11" t="s">
        <v>28</v>
      </c>
      <c r="B72" s="11" t="s">
        <v>77</v>
      </c>
      <c r="C72" s="11" t="s">
        <v>71</v>
      </c>
      <c r="D72" s="11" t="s">
        <v>72</v>
      </c>
      <c r="E72" s="11" t="s">
        <v>61</v>
      </c>
      <c r="F72" s="12">
        <v>8780.67</v>
      </c>
    </row>
    <row r="73" spans="1:6" x14ac:dyDescent="0.25">
      <c r="A73" s="11" t="s">
        <v>29</v>
      </c>
      <c r="B73" s="11" t="s">
        <v>70</v>
      </c>
      <c r="C73" s="11" t="s">
        <v>71</v>
      </c>
      <c r="D73" s="11" t="s">
        <v>72</v>
      </c>
      <c r="E73" s="11" t="s">
        <v>56</v>
      </c>
      <c r="F73" s="12">
        <v>19509</v>
      </c>
    </row>
    <row r="74" spans="1:6" x14ac:dyDescent="0.25">
      <c r="A74" s="11" t="s">
        <v>29</v>
      </c>
      <c r="B74" s="11" t="s">
        <v>73</v>
      </c>
      <c r="C74" s="11" t="s">
        <v>71</v>
      </c>
      <c r="D74" s="11" t="s">
        <v>72</v>
      </c>
      <c r="E74" s="11" t="s">
        <v>61</v>
      </c>
      <c r="F74" s="12">
        <v>616781.21</v>
      </c>
    </row>
    <row r="75" spans="1:6" x14ac:dyDescent="0.25">
      <c r="A75" s="11" t="s">
        <v>29</v>
      </c>
      <c r="B75" s="11" t="s">
        <v>96</v>
      </c>
      <c r="C75" s="11" t="s">
        <v>71</v>
      </c>
      <c r="D75" s="11" t="s">
        <v>72</v>
      </c>
      <c r="E75" s="11" t="s">
        <v>62</v>
      </c>
      <c r="F75" s="12">
        <v>2394</v>
      </c>
    </row>
    <row r="76" spans="1:6" x14ac:dyDescent="0.25">
      <c r="A76" s="11" t="s">
        <v>31</v>
      </c>
      <c r="B76" s="11" t="s">
        <v>70</v>
      </c>
      <c r="C76" s="11" t="s">
        <v>71</v>
      </c>
      <c r="D76" s="11" t="s">
        <v>72</v>
      </c>
      <c r="E76" s="11" t="s">
        <v>56</v>
      </c>
      <c r="F76" s="12">
        <v>678135.92</v>
      </c>
    </row>
    <row r="77" spans="1:6" x14ac:dyDescent="0.25">
      <c r="A77" s="11" t="s">
        <v>31</v>
      </c>
      <c r="B77" s="11" t="s">
        <v>73</v>
      </c>
      <c r="C77" s="11" t="s">
        <v>71</v>
      </c>
      <c r="D77" s="11" t="s">
        <v>72</v>
      </c>
      <c r="E77" s="11" t="s">
        <v>61</v>
      </c>
      <c r="F77" s="12">
        <v>428472.86</v>
      </c>
    </row>
    <row r="78" spans="1:6" x14ac:dyDescent="0.25">
      <c r="A78" s="11" t="s">
        <v>33</v>
      </c>
      <c r="B78" s="11" t="s">
        <v>70</v>
      </c>
      <c r="C78" s="11" t="s">
        <v>71</v>
      </c>
      <c r="D78" s="11" t="s">
        <v>72</v>
      </c>
      <c r="E78" s="11" t="s">
        <v>56</v>
      </c>
      <c r="F78" s="12">
        <v>26400</v>
      </c>
    </row>
    <row r="79" spans="1:6" x14ac:dyDescent="0.25">
      <c r="A79" s="11" t="s">
        <v>33</v>
      </c>
      <c r="B79" s="11" t="s">
        <v>73</v>
      </c>
      <c r="C79" s="11" t="s">
        <v>71</v>
      </c>
      <c r="D79" s="11" t="s">
        <v>72</v>
      </c>
      <c r="E79" s="11" t="s">
        <v>61</v>
      </c>
      <c r="F79" s="12">
        <v>486513.78</v>
      </c>
    </row>
    <row r="80" spans="1:6" x14ac:dyDescent="0.25">
      <c r="A80" s="11" t="s">
        <v>34</v>
      </c>
      <c r="B80" s="11" t="s">
        <v>70</v>
      </c>
      <c r="C80" s="11" t="s">
        <v>71</v>
      </c>
      <c r="D80" s="11" t="s">
        <v>72</v>
      </c>
      <c r="E80" s="11" t="s">
        <v>56</v>
      </c>
      <c r="F80" s="12">
        <v>7811.7</v>
      </c>
    </row>
    <row r="81" spans="1:6" x14ac:dyDescent="0.25">
      <c r="A81" s="11" t="s">
        <v>34</v>
      </c>
      <c r="B81" s="11" t="s">
        <v>73</v>
      </c>
      <c r="C81" s="11" t="s">
        <v>71</v>
      </c>
      <c r="D81" s="11" t="s">
        <v>72</v>
      </c>
      <c r="E81" s="11" t="s">
        <v>61</v>
      </c>
      <c r="F81" s="12">
        <v>706730.4</v>
      </c>
    </row>
    <row r="82" spans="1:6" x14ac:dyDescent="0.25">
      <c r="A82" s="11" t="s">
        <v>34</v>
      </c>
      <c r="B82" s="11" t="s">
        <v>77</v>
      </c>
      <c r="C82" s="11" t="s">
        <v>71</v>
      </c>
      <c r="D82" s="11" t="s">
        <v>72</v>
      </c>
      <c r="E82" s="11" t="s">
        <v>61</v>
      </c>
      <c r="F82" s="12">
        <v>280</v>
      </c>
    </row>
    <row r="83" spans="1:6" x14ac:dyDescent="0.25">
      <c r="A83" s="11" t="s">
        <v>34</v>
      </c>
      <c r="B83" s="11" t="s">
        <v>96</v>
      </c>
      <c r="C83" s="11" t="s">
        <v>71</v>
      </c>
      <c r="D83" s="11" t="s">
        <v>72</v>
      </c>
      <c r="E83" s="11" t="s">
        <v>62</v>
      </c>
      <c r="F83" s="12">
        <v>2436</v>
      </c>
    </row>
    <row r="84" spans="1:6" x14ac:dyDescent="0.25">
      <c r="A84" s="11" t="s">
        <v>25</v>
      </c>
      <c r="B84" s="11" t="s">
        <v>73</v>
      </c>
      <c r="C84" s="11" t="s">
        <v>71</v>
      </c>
      <c r="D84" s="11" t="s">
        <v>72</v>
      </c>
      <c r="E84" s="11" t="s">
        <v>61</v>
      </c>
      <c r="F84" s="12">
        <v>106126.38</v>
      </c>
    </row>
    <row r="85" spans="1:6" x14ac:dyDescent="0.25">
      <c r="A85" s="11" t="s">
        <v>17</v>
      </c>
      <c r="B85" s="11" t="s">
        <v>70</v>
      </c>
      <c r="C85" s="11" t="s">
        <v>71</v>
      </c>
      <c r="D85" s="11" t="s">
        <v>72</v>
      </c>
      <c r="E85" s="11" t="s">
        <v>56</v>
      </c>
      <c r="F85" s="12">
        <v>39562.589999999997</v>
      </c>
    </row>
    <row r="86" spans="1:6" x14ac:dyDescent="0.25">
      <c r="A86" s="11" t="s">
        <v>17</v>
      </c>
      <c r="B86" s="11" t="s">
        <v>73</v>
      </c>
      <c r="C86" s="11" t="s">
        <v>71</v>
      </c>
      <c r="D86" s="11" t="s">
        <v>72</v>
      </c>
      <c r="E86" s="11" t="s">
        <v>61</v>
      </c>
      <c r="F86" s="12">
        <v>167517.89000000001</v>
      </c>
    </row>
    <row r="87" spans="1:6" x14ac:dyDescent="0.25">
      <c r="A87" s="11" t="s">
        <v>151</v>
      </c>
      <c r="B87" s="11" t="s">
        <v>70</v>
      </c>
      <c r="C87" s="11" t="s">
        <v>71</v>
      </c>
      <c r="D87" s="11" t="s">
        <v>72</v>
      </c>
      <c r="E87" s="11" t="s">
        <v>56</v>
      </c>
      <c r="F87" s="12">
        <v>9700</v>
      </c>
    </row>
    <row r="88" spans="1:6" x14ac:dyDescent="0.25">
      <c r="A88" s="11" t="s">
        <v>151</v>
      </c>
      <c r="B88" s="11" t="s">
        <v>73</v>
      </c>
      <c r="C88" s="11" t="s">
        <v>71</v>
      </c>
      <c r="D88" s="11" t="s">
        <v>72</v>
      </c>
      <c r="E88" s="11" t="s">
        <v>61</v>
      </c>
      <c r="F88" s="12">
        <v>632895.43999999994</v>
      </c>
    </row>
    <row r="89" spans="1:6" x14ac:dyDescent="0.25">
      <c r="A89" s="11" t="s">
        <v>151</v>
      </c>
      <c r="B89" s="11" t="s">
        <v>77</v>
      </c>
      <c r="C89" s="11" t="s">
        <v>71</v>
      </c>
      <c r="D89" s="11" t="s">
        <v>72</v>
      </c>
      <c r="E89" s="11" t="s">
        <v>61</v>
      </c>
      <c r="F89" s="12">
        <v>4300</v>
      </c>
    </row>
    <row r="90" spans="1:6" x14ac:dyDescent="0.25">
      <c r="A90" s="11" t="s">
        <v>150</v>
      </c>
      <c r="B90" s="11" t="s">
        <v>70</v>
      </c>
      <c r="C90" s="11" t="s">
        <v>71</v>
      </c>
      <c r="D90" s="11" t="s">
        <v>72</v>
      </c>
      <c r="E90" s="11" t="s">
        <v>56</v>
      </c>
      <c r="F90" s="12">
        <v>20224.8</v>
      </c>
    </row>
    <row r="91" spans="1:6" x14ac:dyDescent="0.25">
      <c r="A91" s="11" t="s">
        <v>150</v>
      </c>
      <c r="B91" s="11" t="s">
        <v>73</v>
      </c>
      <c r="C91" s="11" t="s">
        <v>71</v>
      </c>
      <c r="D91" s="11" t="s">
        <v>72</v>
      </c>
      <c r="E91" s="11" t="s">
        <v>61</v>
      </c>
      <c r="F91" s="12">
        <v>302565.53000000003</v>
      </c>
    </row>
    <row r="92" spans="1:6" ht="31.5" x14ac:dyDescent="0.25">
      <c r="A92" s="11" t="s">
        <v>162</v>
      </c>
      <c r="B92" s="11" t="s">
        <v>70</v>
      </c>
      <c r="C92" s="11" t="s">
        <v>71</v>
      </c>
      <c r="D92" s="11" t="s">
        <v>72</v>
      </c>
      <c r="E92" s="11" t="s">
        <v>56</v>
      </c>
      <c r="F92" s="12">
        <v>373124.2</v>
      </c>
    </row>
    <row r="93" spans="1:6" ht="31.5" x14ac:dyDescent="0.25">
      <c r="A93" s="11" t="s">
        <v>162</v>
      </c>
      <c r="B93" s="11" t="s">
        <v>73</v>
      </c>
      <c r="C93" s="11" t="s">
        <v>71</v>
      </c>
      <c r="D93" s="11" t="s">
        <v>72</v>
      </c>
      <c r="E93" s="11" t="s">
        <v>61</v>
      </c>
      <c r="F93" s="12">
        <v>201035.06</v>
      </c>
    </row>
    <row r="94" spans="1:6" ht="31.5" x14ac:dyDescent="0.25">
      <c r="A94" s="11" t="s">
        <v>162</v>
      </c>
      <c r="B94" s="11" t="s">
        <v>77</v>
      </c>
      <c r="C94" s="11" t="s">
        <v>71</v>
      </c>
      <c r="D94" s="11" t="s">
        <v>72</v>
      </c>
      <c r="E94" s="11" t="s">
        <v>61</v>
      </c>
      <c r="F94" s="12">
        <v>86889.68</v>
      </c>
    </row>
    <row r="95" spans="1:6" ht="31.5" x14ac:dyDescent="0.25">
      <c r="A95" s="11" t="s">
        <v>162</v>
      </c>
      <c r="B95" s="11" t="s">
        <v>96</v>
      </c>
      <c r="C95" s="11" t="s">
        <v>71</v>
      </c>
      <c r="D95" s="11" t="s">
        <v>72</v>
      </c>
      <c r="E95" s="11" t="s">
        <v>62</v>
      </c>
      <c r="F95" s="12">
        <v>2194.5300000000002</v>
      </c>
    </row>
    <row r="96" spans="1:6" ht="21" x14ac:dyDescent="0.25">
      <c r="A96" s="11" t="s">
        <v>149</v>
      </c>
      <c r="B96" s="11" t="s">
        <v>70</v>
      </c>
      <c r="C96" s="11" t="s">
        <v>71</v>
      </c>
      <c r="D96" s="11" t="s">
        <v>72</v>
      </c>
      <c r="E96" s="11" t="s">
        <v>56</v>
      </c>
      <c r="F96" s="12">
        <v>15211.38</v>
      </c>
    </row>
    <row r="97" spans="1:6" ht="21" x14ac:dyDescent="0.25">
      <c r="A97" s="11" t="s">
        <v>149</v>
      </c>
      <c r="B97" s="11" t="s">
        <v>73</v>
      </c>
      <c r="C97" s="11" t="s">
        <v>71</v>
      </c>
      <c r="D97" s="11" t="s">
        <v>72</v>
      </c>
      <c r="E97" s="11" t="s">
        <v>61</v>
      </c>
      <c r="F97" s="12">
        <v>733873.25</v>
      </c>
    </row>
    <row r="98" spans="1:6" x14ac:dyDescent="0.25">
      <c r="A98" s="11" t="s">
        <v>41</v>
      </c>
      <c r="B98" s="11" t="s">
        <v>70</v>
      </c>
      <c r="C98" s="11" t="s">
        <v>71</v>
      </c>
      <c r="D98" s="11" t="s">
        <v>72</v>
      </c>
      <c r="E98" s="11" t="s">
        <v>56</v>
      </c>
      <c r="F98" s="12">
        <v>142650.32999999999</v>
      </c>
    </row>
    <row r="99" spans="1:6" x14ac:dyDescent="0.25">
      <c r="A99" s="11" t="s">
        <v>41</v>
      </c>
      <c r="B99" s="11" t="s">
        <v>73</v>
      </c>
      <c r="C99" s="11" t="s">
        <v>71</v>
      </c>
      <c r="D99" s="11" t="s">
        <v>72</v>
      </c>
      <c r="E99" s="11" t="s">
        <v>61</v>
      </c>
      <c r="F99" s="12">
        <v>396684.73</v>
      </c>
    </row>
    <row r="100" spans="1:6" x14ac:dyDescent="0.25">
      <c r="A100" s="11" t="s">
        <v>42</v>
      </c>
      <c r="B100" s="11" t="s">
        <v>70</v>
      </c>
      <c r="C100" s="11" t="s">
        <v>71</v>
      </c>
      <c r="D100" s="11" t="s">
        <v>72</v>
      </c>
      <c r="E100" s="11" t="s">
        <v>56</v>
      </c>
      <c r="F100" s="12">
        <v>307030.01</v>
      </c>
    </row>
    <row r="101" spans="1:6" x14ac:dyDescent="0.25">
      <c r="A101" s="11" t="s">
        <v>42</v>
      </c>
      <c r="B101" s="11" t="s">
        <v>73</v>
      </c>
      <c r="C101" s="11" t="s">
        <v>71</v>
      </c>
      <c r="D101" s="11" t="s">
        <v>72</v>
      </c>
      <c r="E101" s="11" t="s">
        <v>61</v>
      </c>
      <c r="F101" s="12">
        <v>1753695.08</v>
      </c>
    </row>
    <row r="102" spans="1:6" x14ac:dyDescent="0.25">
      <c r="A102" s="11" t="s">
        <v>42</v>
      </c>
      <c r="B102" s="11" t="s">
        <v>77</v>
      </c>
      <c r="C102" s="11" t="s">
        <v>71</v>
      </c>
      <c r="D102" s="11" t="s">
        <v>72</v>
      </c>
      <c r="E102" s="11" t="s">
        <v>61</v>
      </c>
      <c r="F102" s="12">
        <v>65142.080000000002</v>
      </c>
    </row>
    <row r="103" spans="1:6" x14ac:dyDescent="0.25">
      <c r="A103" s="11" t="s">
        <v>148</v>
      </c>
      <c r="B103" s="11" t="s">
        <v>70</v>
      </c>
      <c r="C103" s="11" t="s">
        <v>71</v>
      </c>
      <c r="D103" s="11" t="s">
        <v>72</v>
      </c>
      <c r="E103" s="11" t="s">
        <v>56</v>
      </c>
      <c r="F103" s="12">
        <v>260985.06</v>
      </c>
    </row>
    <row r="104" spans="1:6" x14ac:dyDescent="0.25">
      <c r="A104" s="11" t="s">
        <v>148</v>
      </c>
      <c r="B104" s="11" t="s">
        <v>73</v>
      </c>
      <c r="C104" s="11" t="s">
        <v>71</v>
      </c>
      <c r="D104" s="11" t="s">
        <v>72</v>
      </c>
      <c r="E104" s="11" t="s">
        <v>61</v>
      </c>
      <c r="F104" s="12">
        <v>6285757.6100000003</v>
      </c>
    </row>
    <row r="105" spans="1:6" x14ac:dyDescent="0.25">
      <c r="A105" s="11" t="s">
        <v>51</v>
      </c>
      <c r="B105" s="11" t="s">
        <v>70</v>
      </c>
      <c r="C105" s="11" t="s">
        <v>71</v>
      </c>
      <c r="D105" s="11" t="s">
        <v>72</v>
      </c>
      <c r="E105" s="11" t="s">
        <v>56</v>
      </c>
      <c r="F105" s="12">
        <v>13357.75</v>
      </c>
    </row>
    <row r="106" spans="1:6" x14ac:dyDescent="0.25">
      <c r="A106" s="11" t="s">
        <v>51</v>
      </c>
      <c r="B106" s="11" t="s">
        <v>73</v>
      </c>
      <c r="C106" s="11" t="s">
        <v>71</v>
      </c>
      <c r="D106" s="11" t="s">
        <v>72</v>
      </c>
      <c r="E106" s="11" t="s">
        <v>61</v>
      </c>
      <c r="F106" s="12">
        <v>4699047.5199999996</v>
      </c>
    </row>
    <row r="107" spans="1:6" x14ac:dyDescent="0.25">
      <c r="A107" s="11" t="s">
        <v>165</v>
      </c>
      <c r="B107" s="11" t="s">
        <v>70</v>
      </c>
      <c r="C107" s="11" t="s">
        <v>71</v>
      </c>
      <c r="D107" s="11" t="s">
        <v>72</v>
      </c>
      <c r="E107" s="11" t="s">
        <v>56</v>
      </c>
      <c r="F107" s="12">
        <v>73610.69</v>
      </c>
    </row>
    <row r="108" spans="1:6" x14ac:dyDescent="0.25">
      <c r="A108" s="11" t="s">
        <v>165</v>
      </c>
      <c r="B108" s="11" t="s">
        <v>73</v>
      </c>
      <c r="C108" s="11" t="s">
        <v>71</v>
      </c>
      <c r="D108" s="11" t="s">
        <v>72</v>
      </c>
      <c r="E108" s="11" t="s">
        <v>61</v>
      </c>
      <c r="F108" s="12">
        <v>1902194.21</v>
      </c>
    </row>
    <row r="109" spans="1:6" x14ac:dyDescent="0.25">
      <c r="A109" s="11" t="s">
        <v>52</v>
      </c>
      <c r="B109" s="11" t="s">
        <v>70</v>
      </c>
      <c r="C109" s="11" t="s">
        <v>71</v>
      </c>
      <c r="D109" s="11" t="s">
        <v>72</v>
      </c>
      <c r="E109" s="11" t="s">
        <v>56</v>
      </c>
      <c r="F109" s="12">
        <v>31330.31</v>
      </c>
    </row>
    <row r="110" spans="1:6" x14ac:dyDescent="0.25">
      <c r="A110" s="11" t="s">
        <v>52</v>
      </c>
      <c r="B110" s="11" t="s">
        <v>73</v>
      </c>
      <c r="C110" s="11" t="s">
        <v>71</v>
      </c>
      <c r="D110" s="11" t="s">
        <v>72</v>
      </c>
      <c r="E110" s="11" t="s">
        <v>61</v>
      </c>
      <c r="F110" s="12">
        <v>2068687.22</v>
      </c>
    </row>
    <row r="111" spans="1:6" x14ac:dyDescent="0.25">
      <c r="A111" s="11" t="s">
        <v>155</v>
      </c>
      <c r="B111" s="11" t="s">
        <v>70</v>
      </c>
      <c r="C111" s="11" t="s">
        <v>71</v>
      </c>
      <c r="D111" s="11" t="s">
        <v>74</v>
      </c>
      <c r="E111" s="11" t="s">
        <v>56</v>
      </c>
      <c r="F111" s="12">
        <v>7678957.46</v>
      </c>
    </row>
    <row r="112" spans="1:6" x14ac:dyDescent="0.25">
      <c r="A112" s="11" t="s">
        <v>156</v>
      </c>
      <c r="B112" s="11" t="s">
        <v>70</v>
      </c>
      <c r="C112" s="11" t="s">
        <v>71</v>
      </c>
      <c r="D112" s="11" t="s">
        <v>74</v>
      </c>
      <c r="E112" s="11" t="s">
        <v>56</v>
      </c>
      <c r="F112" s="12">
        <v>648068.16</v>
      </c>
    </row>
    <row r="113" spans="1:6" ht="21" x14ac:dyDescent="0.25">
      <c r="A113" s="11" t="s">
        <v>152</v>
      </c>
      <c r="B113" s="11" t="s">
        <v>70</v>
      </c>
      <c r="C113" s="11" t="s">
        <v>71</v>
      </c>
      <c r="D113" s="11" t="s">
        <v>74</v>
      </c>
      <c r="E113" s="11" t="s">
        <v>56</v>
      </c>
      <c r="F113" s="12">
        <v>5605372.8499999996</v>
      </c>
    </row>
    <row r="114" spans="1:6" x14ac:dyDescent="0.25">
      <c r="A114" s="11" t="s">
        <v>30</v>
      </c>
      <c r="B114" s="11" t="s">
        <v>70</v>
      </c>
      <c r="C114" s="11" t="s">
        <v>71</v>
      </c>
      <c r="D114" s="11" t="s">
        <v>74</v>
      </c>
      <c r="E114" s="11" t="s">
        <v>56</v>
      </c>
      <c r="F114" s="12">
        <v>325524.57</v>
      </c>
    </row>
    <row r="115" spans="1:6" x14ac:dyDescent="0.25">
      <c r="A115" s="11" t="s">
        <v>158</v>
      </c>
      <c r="B115" s="11" t="s">
        <v>70</v>
      </c>
      <c r="C115" s="11" t="s">
        <v>71</v>
      </c>
      <c r="D115" s="11" t="s">
        <v>74</v>
      </c>
      <c r="E115" s="11" t="s">
        <v>56</v>
      </c>
      <c r="F115" s="12">
        <v>603833.39</v>
      </c>
    </row>
    <row r="116" spans="1:6" x14ac:dyDescent="0.25">
      <c r="A116" s="11" t="s">
        <v>153</v>
      </c>
      <c r="B116" s="11" t="s">
        <v>70</v>
      </c>
      <c r="C116" s="11" t="s">
        <v>71</v>
      </c>
      <c r="D116" s="11" t="s">
        <v>74</v>
      </c>
      <c r="E116" s="11" t="s">
        <v>56</v>
      </c>
      <c r="F116" s="12">
        <v>1044436.17</v>
      </c>
    </row>
    <row r="117" spans="1:6" ht="21" x14ac:dyDescent="0.25">
      <c r="A117" s="11" t="s">
        <v>154</v>
      </c>
      <c r="B117" s="11" t="s">
        <v>70</v>
      </c>
      <c r="C117" s="11" t="s">
        <v>71</v>
      </c>
      <c r="D117" s="11" t="s">
        <v>74</v>
      </c>
      <c r="E117" s="11" t="s">
        <v>56</v>
      </c>
      <c r="F117" s="12">
        <v>398666.52</v>
      </c>
    </row>
    <row r="118" spans="1:6" ht="21" x14ac:dyDescent="0.25">
      <c r="A118" s="11" t="s">
        <v>164</v>
      </c>
      <c r="B118" s="11" t="s">
        <v>70</v>
      </c>
      <c r="C118" s="11" t="s">
        <v>71</v>
      </c>
      <c r="D118" s="11" t="s">
        <v>74</v>
      </c>
      <c r="E118" s="11" t="s">
        <v>56</v>
      </c>
      <c r="F118" s="12">
        <v>470923.37</v>
      </c>
    </row>
    <row r="119" spans="1:6" ht="21" x14ac:dyDescent="0.25">
      <c r="A119" s="11" t="s">
        <v>157</v>
      </c>
      <c r="B119" s="11" t="s">
        <v>70</v>
      </c>
      <c r="C119" s="11" t="s">
        <v>71</v>
      </c>
      <c r="D119" s="11" t="s">
        <v>74</v>
      </c>
      <c r="E119" s="11" t="s">
        <v>56</v>
      </c>
      <c r="F119" s="12">
        <v>458563.54</v>
      </c>
    </row>
    <row r="120" spans="1:6" x14ac:dyDescent="0.25">
      <c r="A120" s="11" t="s">
        <v>18</v>
      </c>
      <c r="B120" s="11" t="s">
        <v>70</v>
      </c>
      <c r="C120" s="11" t="s">
        <v>71</v>
      </c>
      <c r="D120" s="11" t="s">
        <v>74</v>
      </c>
      <c r="E120" s="11" t="s">
        <v>56</v>
      </c>
      <c r="F120" s="12">
        <v>2028761.13</v>
      </c>
    </row>
    <row r="121" spans="1:6" ht="21" x14ac:dyDescent="0.25">
      <c r="A121" s="11" t="s">
        <v>161</v>
      </c>
      <c r="B121" s="11" t="s">
        <v>70</v>
      </c>
      <c r="C121" s="11" t="s">
        <v>71</v>
      </c>
      <c r="D121" s="11" t="s">
        <v>74</v>
      </c>
      <c r="E121" s="11" t="s">
        <v>56</v>
      </c>
      <c r="F121" s="12">
        <v>122244.16</v>
      </c>
    </row>
    <row r="122" spans="1:6" x14ac:dyDescent="0.25">
      <c r="A122" s="11" t="s">
        <v>36</v>
      </c>
      <c r="B122" s="11" t="s">
        <v>70</v>
      </c>
      <c r="C122" s="11" t="s">
        <v>71</v>
      </c>
      <c r="D122" s="11" t="s">
        <v>74</v>
      </c>
      <c r="E122" s="11" t="s">
        <v>56</v>
      </c>
      <c r="F122" s="12">
        <v>380502.14</v>
      </c>
    </row>
    <row r="123" spans="1:6" x14ac:dyDescent="0.25">
      <c r="A123" s="11" t="s">
        <v>37</v>
      </c>
      <c r="B123" s="11" t="s">
        <v>70</v>
      </c>
      <c r="C123" s="11" t="s">
        <v>71</v>
      </c>
      <c r="D123" s="11" t="s">
        <v>74</v>
      </c>
      <c r="E123" s="11" t="s">
        <v>56</v>
      </c>
      <c r="F123" s="12">
        <v>1252591.1100000001</v>
      </c>
    </row>
    <row r="124" spans="1:6" x14ac:dyDescent="0.25">
      <c r="A124" s="11" t="s">
        <v>38</v>
      </c>
      <c r="B124" s="11" t="s">
        <v>70</v>
      </c>
      <c r="C124" s="11" t="s">
        <v>71</v>
      </c>
      <c r="D124" s="11" t="s">
        <v>74</v>
      </c>
      <c r="E124" s="11" t="s">
        <v>56</v>
      </c>
      <c r="F124" s="12">
        <v>505529.05</v>
      </c>
    </row>
    <row r="125" spans="1:6" ht="21" x14ac:dyDescent="0.25">
      <c r="A125" s="11" t="s">
        <v>163</v>
      </c>
      <c r="B125" s="11" t="s">
        <v>70</v>
      </c>
      <c r="C125" s="11" t="s">
        <v>71</v>
      </c>
      <c r="D125" s="11" t="s">
        <v>74</v>
      </c>
      <c r="E125" s="11" t="s">
        <v>56</v>
      </c>
      <c r="F125" s="12">
        <v>271058.84000000003</v>
      </c>
    </row>
    <row r="126" spans="1:6" x14ac:dyDescent="0.25">
      <c r="A126" s="11" t="s">
        <v>19</v>
      </c>
      <c r="B126" s="11" t="s">
        <v>70</v>
      </c>
      <c r="C126" s="11" t="s">
        <v>71</v>
      </c>
      <c r="D126" s="11" t="s">
        <v>74</v>
      </c>
      <c r="E126" s="11" t="s">
        <v>56</v>
      </c>
      <c r="F126" s="12">
        <v>782063.95</v>
      </c>
    </row>
    <row r="127" spans="1:6" x14ac:dyDescent="0.25">
      <c r="A127" s="11" t="s">
        <v>40</v>
      </c>
      <c r="B127" s="11" t="s">
        <v>70</v>
      </c>
      <c r="C127" s="11" t="s">
        <v>71</v>
      </c>
      <c r="D127" s="11" t="s">
        <v>74</v>
      </c>
      <c r="E127" s="11" t="s">
        <v>56</v>
      </c>
      <c r="F127" s="12">
        <v>164935.34</v>
      </c>
    </row>
    <row r="128" spans="1:6" x14ac:dyDescent="0.25">
      <c r="A128" s="11" t="s">
        <v>14</v>
      </c>
      <c r="B128" s="11" t="s">
        <v>70</v>
      </c>
      <c r="C128" s="11" t="s">
        <v>71</v>
      </c>
      <c r="D128" s="11" t="s">
        <v>74</v>
      </c>
      <c r="E128" s="11" t="s">
        <v>56</v>
      </c>
      <c r="F128" s="12">
        <v>614434.32999999996</v>
      </c>
    </row>
    <row r="129" spans="1:6" x14ac:dyDescent="0.25">
      <c r="A129" s="11" t="s">
        <v>20</v>
      </c>
      <c r="B129" s="11" t="s">
        <v>70</v>
      </c>
      <c r="C129" s="11" t="s">
        <v>71</v>
      </c>
      <c r="D129" s="11" t="s">
        <v>74</v>
      </c>
      <c r="E129" s="11" t="s">
        <v>56</v>
      </c>
      <c r="F129" s="12">
        <v>194415.66</v>
      </c>
    </row>
    <row r="130" spans="1:6" ht="21" x14ac:dyDescent="0.25">
      <c r="A130" s="11" t="s">
        <v>159</v>
      </c>
      <c r="B130" s="11" t="s">
        <v>70</v>
      </c>
      <c r="C130" s="11" t="s">
        <v>71</v>
      </c>
      <c r="D130" s="11" t="s">
        <v>74</v>
      </c>
      <c r="E130" s="11" t="s">
        <v>56</v>
      </c>
      <c r="F130" s="12">
        <v>1089442.0900000001</v>
      </c>
    </row>
    <row r="131" spans="1:6" x14ac:dyDescent="0.25">
      <c r="A131" s="11" t="s">
        <v>22</v>
      </c>
      <c r="B131" s="11" t="s">
        <v>70</v>
      </c>
      <c r="C131" s="11" t="s">
        <v>71</v>
      </c>
      <c r="D131" s="11" t="s">
        <v>74</v>
      </c>
      <c r="E131" s="11" t="s">
        <v>56</v>
      </c>
      <c r="F131" s="12">
        <v>647573.16</v>
      </c>
    </row>
    <row r="132" spans="1:6" x14ac:dyDescent="0.25">
      <c r="A132" s="11" t="s">
        <v>23</v>
      </c>
      <c r="B132" s="11" t="s">
        <v>70</v>
      </c>
      <c r="C132" s="11" t="s">
        <v>71</v>
      </c>
      <c r="D132" s="11" t="s">
        <v>74</v>
      </c>
      <c r="E132" s="11" t="s">
        <v>56</v>
      </c>
      <c r="F132" s="12">
        <v>662357.1</v>
      </c>
    </row>
    <row r="133" spans="1:6" ht="21" x14ac:dyDescent="0.25">
      <c r="A133" s="11" t="s">
        <v>160</v>
      </c>
      <c r="B133" s="11" t="s">
        <v>70</v>
      </c>
      <c r="C133" s="11" t="s">
        <v>71</v>
      </c>
      <c r="D133" s="11" t="s">
        <v>74</v>
      </c>
      <c r="E133" s="11" t="s">
        <v>56</v>
      </c>
      <c r="F133" s="12">
        <v>126886.15</v>
      </c>
    </row>
    <row r="134" spans="1:6" x14ac:dyDescent="0.25">
      <c r="A134" s="11" t="s">
        <v>26</v>
      </c>
      <c r="B134" s="11" t="s">
        <v>70</v>
      </c>
      <c r="C134" s="11" t="s">
        <v>71</v>
      </c>
      <c r="D134" s="11" t="s">
        <v>74</v>
      </c>
      <c r="E134" s="11" t="s">
        <v>56</v>
      </c>
      <c r="F134" s="12">
        <v>138258.87</v>
      </c>
    </row>
    <row r="135" spans="1:6" x14ac:dyDescent="0.25">
      <c r="A135" s="11" t="s">
        <v>27</v>
      </c>
      <c r="B135" s="11" t="s">
        <v>70</v>
      </c>
      <c r="C135" s="11" t="s">
        <v>71</v>
      </c>
      <c r="D135" s="11" t="s">
        <v>74</v>
      </c>
      <c r="E135" s="11" t="s">
        <v>56</v>
      </c>
      <c r="F135" s="12">
        <v>1270032.5</v>
      </c>
    </row>
    <row r="136" spans="1:6" x14ac:dyDescent="0.25">
      <c r="A136" s="11" t="s">
        <v>28</v>
      </c>
      <c r="B136" s="11" t="s">
        <v>70</v>
      </c>
      <c r="C136" s="11" t="s">
        <v>71</v>
      </c>
      <c r="D136" s="11" t="s">
        <v>74</v>
      </c>
      <c r="E136" s="11" t="s">
        <v>56</v>
      </c>
      <c r="F136" s="12">
        <v>130659.52</v>
      </c>
    </row>
    <row r="137" spans="1:6" x14ac:dyDescent="0.25">
      <c r="A137" s="11" t="s">
        <v>29</v>
      </c>
      <c r="B137" s="11" t="s">
        <v>70</v>
      </c>
      <c r="C137" s="11" t="s">
        <v>71</v>
      </c>
      <c r="D137" s="11" t="s">
        <v>74</v>
      </c>
      <c r="E137" s="11" t="s">
        <v>56</v>
      </c>
      <c r="F137" s="12">
        <v>151596.60999999999</v>
      </c>
    </row>
    <row r="138" spans="1:6" x14ac:dyDescent="0.25">
      <c r="A138" s="11" t="s">
        <v>31</v>
      </c>
      <c r="B138" s="11" t="s">
        <v>70</v>
      </c>
      <c r="C138" s="11" t="s">
        <v>71</v>
      </c>
      <c r="D138" s="11" t="s">
        <v>74</v>
      </c>
      <c r="E138" s="11" t="s">
        <v>56</v>
      </c>
      <c r="F138" s="12">
        <v>957275.01</v>
      </c>
    </row>
    <row r="139" spans="1:6" x14ac:dyDescent="0.25">
      <c r="A139" s="11" t="s">
        <v>33</v>
      </c>
      <c r="B139" s="11" t="s">
        <v>70</v>
      </c>
      <c r="C139" s="11" t="s">
        <v>71</v>
      </c>
      <c r="D139" s="11" t="s">
        <v>74</v>
      </c>
      <c r="E139" s="11" t="s">
        <v>56</v>
      </c>
      <c r="F139" s="12">
        <v>821440.44</v>
      </c>
    </row>
    <row r="140" spans="1:6" x14ac:dyDescent="0.25">
      <c r="A140" s="11" t="s">
        <v>34</v>
      </c>
      <c r="B140" s="11" t="s">
        <v>70</v>
      </c>
      <c r="C140" s="11" t="s">
        <v>71</v>
      </c>
      <c r="D140" s="11" t="s">
        <v>74</v>
      </c>
      <c r="E140" s="11" t="s">
        <v>56</v>
      </c>
      <c r="F140" s="12">
        <v>670653.65</v>
      </c>
    </row>
    <row r="141" spans="1:6" x14ac:dyDescent="0.25">
      <c r="A141" s="11" t="s">
        <v>25</v>
      </c>
      <c r="B141" s="11" t="s">
        <v>70</v>
      </c>
      <c r="C141" s="11" t="s">
        <v>71</v>
      </c>
      <c r="D141" s="11" t="s">
        <v>74</v>
      </c>
      <c r="E141" s="11" t="s">
        <v>56</v>
      </c>
      <c r="F141" s="12">
        <v>120400.9</v>
      </c>
    </row>
    <row r="142" spans="1:6" x14ac:dyDescent="0.25">
      <c r="A142" s="11" t="s">
        <v>17</v>
      </c>
      <c r="B142" s="11" t="s">
        <v>70</v>
      </c>
      <c r="C142" s="11" t="s">
        <v>71</v>
      </c>
      <c r="D142" s="11" t="s">
        <v>74</v>
      </c>
      <c r="E142" s="11" t="s">
        <v>56</v>
      </c>
      <c r="F142" s="12">
        <v>1468654.56</v>
      </c>
    </row>
    <row r="143" spans="1:6" x14ac:dyDescent="0.25">
      <c r="A143" s="11" t="s">
        <v>151</v>
      </c>
      <c r="B143" s="11" t="s">
        <v>70</v>
      </c>
      <c r="C143" s="11" t="s">
        <v>71</v>
      </c>
      <c r="D143" s="11" t="s">
        <v>74</v>
      </c>
      <c r="E143" s="11" t="s">
        <v>56</v>
      </c>
      <c r="F143" s="12">
        <v>532139.55000000005</v>
      </c>
    </row>
    <row r="144" spans="1:6" ht="31.5" x14ac:dyDescent="0.25">
      <c r="A144" s="11" t="s">
        <v>162</v>
      </c>
      <c r="B144" s="11" t="s">
        <v>70</v>
      </c>
      <c r="C144" s="11" t="s">
        <v>71</v>
      </c>
      <c r="D144" s="11" t="s">
        <v>74</v>
      </c>
      <c r="E144" s="11" t="s">
        <v>56</v>
      </c>
      <c r="F144" s="12">
        <v>3641440.55</v>
      </c>
    </row>
    <row r="145" spans="1:6" ht="21" x14ac:dyDescent="0.25">
      <c r="A145" s="11" t="s">
        <v>149</v>
      </c>
      <c r="B145" s="11" t="s">
        <v>70</v>
      </c>
      <c r="C145" s="11" t="s">
        <v>71</v>
      </c>
      <c r="D145" s="11" t="s">
        <v>74</v>
      </c>
      <c r="E145" s="11" t="s">
        <v>56</v>
      </c>
      <c r="F145" s="12">
        <v>191145.04</v>
      </c>
    </row>
    <row r="146" spans="1:6" x14ac:dyDescent="0.25">
      <c r="A146" s="11" t="s">
        <v>41</v>
      </c>
      <c r="B146" s="11" t="s">
        <v>70</v>
      </c>
      <c r="C146" s="11" t="s">
        <v>71</v>
      </c>
      <c r="D146" s="11" t="s">
        <v>74</v>
      </c>
      <c r="E146" s="11" t="s">
        <v>56</v>
      </c>
      <c r="F146" s="12">
        <v>362267.07</v>
      </c>
    </row>
    <row r="147" spans="1:6" x14ac:dyDescent="0.25">
      <c r="A147" s="11" t="s">
        <v>42</v>
      </c>
      <c r="B147" s="11" t="s">
        <v>70</v>
      </c>
      <c r="C147" s="11" t="s">
        <v>71</v>
      </c>
      <c r="D147" s="11" t="s">
        <v>74</v>
      </c>
      <c r="E147" s="11" t="s">
        <v>56</v>
      </c>
      <c r="F147" s="12">
        <v>1904254.07</v>
      </c>
    </row>
    <row r="148" spans="1:6" x14ac:dyDescent="0.25">
      <c r="A148" s="11" t="s">
        <v>148</v>
      </c>
      <c r="B148" s="11" t="s">
        <v>70</v>
      </c>
      <c r="C148" s="11" t="s">
        <v>71</v>
      </c>
      <c r="D148" s="11" t="s">
        <v>74</v>
      </c>
      <c r="E148" s="11" t="s">
        <v>56</v>
      </c>
      <c r="F148" s="12">
        <v>3976689.94</v>
      </c>
    </row>
    <row r="149" spans="1:6" x14ac:dyDescent="0.25">
      <c r="A149" s="11" t="s">
        <v>51</v>
      </c>
      <c r="B149" s="11" t="s">
        <v>70</v>
      </c>
      <c r="C149" s="11" t="s">
        <v>71</v>
      </c>
      <c r="D149" s="11" t="s">
        <v>74</v>
      </c>
      <c r="E149" s="11" t="s">
        <v>56</v>
      </c>
      <c r="F149" s="12">
        <v>85254.15</v>
      </c>
    </row>
    <row r="150" spans="1:6" x14ac:dyDescent="0.25">
      <c r="A150" s="11" t="s">
        <v>52</v>
      </c>
      <c r="B150" s="11" t="s">
        <v>70</v>
      </c>
      <c r="C150" s="11" t="s">
        <v>71</v>
      </c>
      <c r="D150" s="11" t="s">
        <v>74</v>
      </c>
      <c r="E150" s="11" t="s">
        <v>56</v>
      </c>
      <c r="F150" s="12">
        <v>40687.31</v>
      </c>
    </row>
    <row r="151" spans="1:6" ht="21" x14ac:dyDescent="0.25">
      <c r="A151" s="11" t="s">
        <v>152</v>
      </c>
      <c r="B151" s="11" t="s">
        <v>70</v>
      </c>
      <c r="C151" s="11" t="s">
        <v>71</v>
      </c>
      <c r="D151" s="11" t="s">
        <v>79</v>
      </c>
      <c r="E151" s="11" t="s">
        <v>56</v>
      </c>
      <c r="F151" s="12">
        <v>3041974.65</v>
      </c>
    </row>
    <row r="152" spans="1:6" x14ac:dyDescent="0.25">
      <c r="A152" s="11" t="s">
        <v>158</v>
      </c>
      <c r="B152" s="11" t="s">
        <v>70</v>
      </c>
      <c r="C152" s="11" t="s">
        <v>71</v>
      </c>
      <c r="D152" s="11" t="s">
        <v>79</v>
      </c>
      <c r="E152" s="11" t="s">
        <v>56</v>
      </c>
      <c r="F152" s="12">
        <v>3226501.01</v>
      </c>
    </row>
    <row r="153" spans="1:6" x14ac:dyDescent="0.25">
      <c r="A153" s="11" t="s">
        <v>40</v>
      </c>
      <c r="B153" s="11" t="s">
        <v>70</v>
      </c>
      <c r="C153" s="11" t="s">
        <v>71</v>
      </c>
      <c r="D153" s="11" t="s">
        <v>79</v>
      </c>
      <c r="E153" s="11" t="s">
        <v>56</v>
      </c>
      <c r="F153" s="12">
        <v>4153467.74</v>
      </c>
    </row>
    <row r="154" spans="1:6" x14ac:dyDescent="0.25">
      <c r="A154" s="11" t="s">
        <v>42</v>
      </c>
      <c r="B154" s="11" t="s">
        <v>70</v>
      </c>
      <c r="C154" s="11" t="s">
        <v>71</v>
      </c>
      <c r="D154" s="11" t="s">
        <v>79</v>
      </c>
      <c r="E154" s="11" t="s">
        <v>56</v>
      </c>
      <c r="F154" s="12">
        <v>1310876.94</v>
      </c>
    </row>
    <row r="155" spans="1:6" ht="21" x14ac:dyDescent="0.25">
      <c r="A155" s="11" t="s">
        <v>152</v>
      </c>
      <c r="B155" s="11" t="s">
        <v>70</v>
      </c>
      <c r="C155" s="11" t="s">
        <v>71</v>
      </c>
      <c r="D155" s="11" t="s">
        <v>76</v>
      </c>
      <c r="E155" s="11" t="s">
        <v>56</v>
      </c>
      <c r="F155" s="12">
        <v>1352525.42</v>
      </c>
    </row>
    <row r="156" spans="1:6" x14ac:dyDescent="0.25">
      <c r="A156" s="11" t="s">
        <v>52</v>
      </c>
      <c r="B156" s="11" t="s">
        <v>70</v>
      </c>
      <c r="C156" s="11" t="s">
        <v>71</v>
      </c>
      <c r="D156" s="11" t="s">
        <v>76</v>
      </c>
      <c r="E156" s="11" t="s">
        <v>56</v>
      </c>
      <c r="F156" s="12">
        <v>25711.89</v>
      </c>
    </row>
    <row r="157" spans="1:6" x14ac:dyDescent="0.25">
      <c r="A157" s="11" t="s">
        <v>155</v>
      </c>
      <c r="B157" s="11" t="s">
        <v>70</v>
      </c>
      <c r="C157" s="11" t="s">
        <v>71</v>
      </c>
      <c r="D157" s="11" t="s">
        <v>75</v>
      </c>
      <c r="E157" s="11" t="s">
        <v>56</v>
      </c>
      <c r="F157" s="12">
        <v>1254.3800000000001</v>
      </c>
    </row>
    <row r="158" spans="1:6" ht="21" x14ac:dyDescent="0.25">
      <c r="A158" s="11" t="s">
        <v>152</v>
      </c>
      <c r="B158" s="11" t="s">
        <v>70</v>
      </c>
      <c r="C158" s="11" t="s">
        <v>71</v>
      </c>
      <c r="D158" s="11" t="s">
        <v>75</v>
      </c>
      <c r="E158" s="11" t="s">
        <v>56</v>
      </c>
      <c r="F158" s="12">
        <v>1546.23</v>
      </c>
    </row>
    <row r="159" spans="1:6" x14ac:dyDescent="0.25">
      <c r="A159" s="11" t="s">
        <v>158</v>
      </c>
      <c r="B159" s="11" t="s">
        <v>70</v>
      </c>
      <c r="C159" s="11" t="s">
        <v>71</v>
      </c>
      <c r="D159" s="11" t="s">
        <v>75</v>
      </c>
      <c r="E159" s="11" t="s">
        <v>56</v>
      </c>
      <c r="F159" s="12">
        <v>1068.67</v>
      </c>
    </row>
    <row r="160" spans="1:6" x14ac:dyDescent="0.25">
      <c r="A160" s="11" t="s">
        <v>153</v>
      </c>
      <c r="B160" s="11" t="s">
        <v>70</v>
      </c>
      <c r="C160" s="11" t="s">
        <v>71</v>
      </c>
      <c r="D160" s="11" t="s">
        <v>75</v>
      </c>
      <c r="E160" s="11" t="s">
        <v>56</v>
      </c>
      <c r="F160" s="12">
        <v>2349.14</v>
      </c>
    </row>
    <row r="161" spans="1:6" ht="21" x14ac:dyDescent="0.25">
      <c r="A161" s="11" t="s">
        <v>164</v>
      </c>
      <c r="B161" s="11" t="s">
        <v>70</v>
      </c>
      <c r="C161" s="11" t="s">
        <v>71</v>
      </c>
      <c r="D161" s="11" t="s">
        <v>75</v>
      </c>
      <c r="E161" s="11" t="s">
        <v>56</v>
      </c>
      <c r="F161" s="12">
        <v>3564.84</v>
      </c>
    </row>
    <row r="162" spans="1:6" ht="21" x14ac:dyDescent="0.25">
      <c r="A162" s="11" t="s">
        <v>157</v>
      </c>
      <c r="B162" s="11" t="s">
        <v>70</v>
      </c>
      <c r="C162" s="11" t="s">
        <v>71</v>
      </c>
      <c r="D162" s="11" t="s">
        <v>75</v>
      </c>
      <c r="E162" s="11" t="s">
        <v>56</v>
      </c>
      <c r="F162" s="12">
        <v>2741.9</v>
      </c>
    </row>
    <row r="163" spans="1:6" x14ac:dyDescent="0.25">
      <c r="A163" s="11" t="s">
        <v>18</v>
      </c>
      <c r="B163" s="11" t="s">
        <v>70</v>
      </c>
      <c r="C163" s="11" t="s">
        <v>71</v>
      </c>
      <c r="D163" s="11" t="s">
        <v>75</v>
      </c>
      <c r="E163" s="11" t="s">
        <v>56</v>
      </c>
      <c r="F163" s="12">
        <v>1756.19</v>
      </c>
    </row>
    <row r="164" spans="1:6" ht="21" x14ac:dyDescent="0.25">
      <c r="A164" s="11" t="s">
        <v>161</v>
      </c>
      <c r="B164" s="11" t="s">
        <v>70</v>
      </c>
      <c r="C164" s="11" t="s">
        <v>71</v>
      </c>
      <c r="D164" s="11" t="s">
        <v>75</v>
      </c>
      <c r="E164" s="11" t="s">
        <v>56</v>
      </c>
      <c r="F164" s="12">
        <v>844.29</v>
      </c>
    </row>
    <row r="165" spans="1:6" x14ac:dyDescent="0.25">
      <c r="A165" s="11" t="s">
        <v>36</v>
      </c>
      <c r="B165" s="11" t="s">
        <v>70</v>
      </c>
      <c r="C165" s="11" t="s">
        <v>71</v>
      </c>
      <c r="D165" s="11" t="s">
        <v>75</v>
      </c>
      <c r="E165" s="11" t="s">
        <v>56</v>
      </c>
      <c r="F165" s="12">
        <v>1692.84</v>
      </c>
    </row>
    <row r="166" spans="1:6" x14ac:dyDescent="0.25">
      <c r="A166" s="11" t="s">
        <v>37</v>
      </c>
      <c r="B166" s="11" t="s">
        <v>70</v>
      </c>
      <c r="C166" s="11" t="s">
        <v>71</v>
      </c>
      <c r="D166" s="11" t="s">
        <v>75</v>
      </c>
      <c r="E166" s="11" t="s">
        <v>56</v>
      </c>
      <c r="F166" s="12">
        <v>2200.9899999999998</v>
      </c>
    </row>
    <row r="167" spans="1:6" ht="21" x14ac:dyDescent="0.25">
      <c r="A167" s="11" t="s">
        <v>163</v>
      </c>
      <c r="B167" s="11" t="s">
        <v>70</v>
      </c>
      <c r="C167" s="11" t="s">
        <v>71</v>
      </c>
      <c r="D167" s="11" t="s">
        <v>75</v>
      </c>
      <c r="E167" s="11" t="s">
        <v>56</v>
      </c>
      <c r="F167" s="12">
        <v>920.24</v>
      </c>
    </row>
    <row r="168" spans="1:6" x14ac:dyDescent="0.25">
      <c r="A168" s="11" t="s">
        <v>19</v>
      </c>
      <c r="B168" s="11" t="s">
        <v>70</v>
      </c>
      <c r="C168" s="11" t="s">
        <v>71</v>
      </c>
      <c r="D168" s="11" t="s">
        <v>75</v>
      </c>
      <c r="E168" s="11" t="s">
        <v>56</v>
      </c>
      <c r="F168" s="12">
        <v>13593.07</v>
      </c>
    </row>
    <row r="169" spans="1:6" x14ac:dyDescent="0.25">
      <c r="A169" s="11" t="s">
        <v>20</v>
      </c>
      <c r="B169" s="11" t="s">
        <v>70</v>
      </c>
      <c r="C169" s="11" t="s">
        <v>71</v>
      </c>
      <c r="D169" s="11" t="s">
        <v>75</v>
      </c>
      <c r="E169" s="11" t="s">
        <v>56</v>
      </c>
      <c r="F169" s="12">
        <v>869</v>
      </c>
    </row>
    <row r="170" spans="1:6" ht="21" x14ac:dyDescent="0.25">
      <c r="A170" s="11" t="s">
        <v>159</v>
      </c>
      <c r="B170" s="11" t="s">
        <v>70</v>
      </c>
      <c r="C170" s="11" t="s">
        <v>71</v>
      </c>
      <c r="D170" s="11" t="s">
        <v>75</v>
      </c>
      <c r="E170" s="11" t="s">
        <v>56</v>
      </c>
      <c r="F170" s="12">
        <v>837.37</v>
      </c>
    </row>
    <row r="171" spans="1:6" x14ac:dyDescent="0.25">
      <c r="A171" s="11" t="s">
        <v>22</v>
      </c>
      <c r="B171" s="11" t="s">
        <v>70</v>
      </c>
      <c r="C171" s="11" t="s">
        <v>71</v>
      </c>
      <c r="D171" s="11" t="s">
        <v>75</v>
      </c>
      <c r="E171" s="11" t="s">
        <v>56</v>
      </c>
      <c r="F171" s="12">
        <v>754.82</v>
      </c>
    </row>
    <row r="172" spans="1:6" x14ac:dyDescent="0.25">
      <c r="A172" s="11" t="s">
        <v>23</v>
      </c>
      <c r="B172" s="11" t="s">
        <v>70</v>
      </c>
      <c r="C172" s="11" t="s">
        <v>71</v>
      </c>
      <c r="D172" s="11" t="s">
        <v>75</v>
      </c>
      <c r="E172" s="11" t="s">
        <v>56</v>
      </c>
      <c r="F172" s="12">
        <v>1204.82</v>
      </c>
    </row>
    <row r="173" spans="1:6" ht="21" x14ac:dyDescent="0.25">
      <c r="A173" s="11" t="s">
        <v>160</v>
      </c>
      <c r="B173" s="11" t="s">
        <v>70</v>
      </c>
      <c r="C173" s="11" t="s">
        <v>71</v>
      </c>
      <c r="D173" s="11" t="s">
        <v>75</v>
      </c>
      <c r="E173" s="11" t="s">
        <v>56</v>
      </c>
      <c r="F173" s="12">
        <v>16.2</v>
      </c>
    </row>
    <row r="174" spans="1:6" x14ac:dyDescent="0.25">
      <c r="A174" s="11" t="s">
        <v>31</v>
      </c>
      <c r="B174" s="11" t="s">
        <v>70</v>
      </c>
      <c r="C174" s="11" t="s">
        <v>71</v>
      </c>
      <c r="D174" s="11" t="s">
        <v>75</v>
      </c>
      <c r="E174" s="11" t="s">
        <v>56</v>
      </c>
      <c r="F174" s="12">
        <v>5591.19</v>
      </c>
    </row>
    <row r="175" spans="1:6" x14ac:dyDescent="0.25">
      <c r="A175" s="11" t="s">
        <v>33</v>
      </c>
      <c r="B175" s="11" t="s">
        <v>70</v>
      </c>
      <c r="C175" s="11" t="s">
        <v>71</v>
      </c>
      <c r="D175" s="11" t="s">
        <v>75</v>
      </c>
      <c r="E175" s="11" t="s">
        <v>56</v>
      </c>
      <c r="F175" s="12">
        <v>1060.1300000000001</v>
      </c>
    </row>
    <row r="176" spans="1:6" x14ac:dyDescent="0.25">
      <c r="A176" s="11" t="s">
        <v>34</v>
      </c>
      <c r="B176" s="11" t="s">
        <v>70</v>
      </c>
      <c r="C176" s="11" t="s">
        <v>71</v>
      </c>
      <c r="D176" s="11" t="s">
        <v>75</v>
      </c>
      <c r="E176" s="11" t="s">
        <v>56</v>
      </c>
      <c r="F176" s="12">
        <v>2756.3</v>
      </c>
    </row>
    <row r="177" spans="1:6" x14ac:dyDescent="0.25">
      <c r="A177" s="11" t="s">
        <v>42</v>
      </c>
      <c r="B177" s="11" t="s">
        <v>70</v>
      </c>
      <c r="C177" s="11" t="s">
        <v>71</v>
      </c>
      <c r="D177" s="11" t="s">
        <v>75</v>
      </c>
      <c r="E177" s="11" t="s">
        <v>56</v>
      </c>
      <c r="F177" s="12">
        <v>2855.45</v>
      </c>
    </row>
    <row r="178" spans="1:6" x14ac:dyDescent="0.25">
      <c r="A178" s="11" t="s">
        <v>148</v>
      </c>
      <c r="B178" s="11" t="s">
        <v>70</v>
      </c>
      <c r="C178" s="11" t="s">
        <v>71</v>
      </c>
      <c r="D178" s="11" t="s">
        <v>75</v>
      </c>
      <c r="E178" s="11" t="s">
        <v>56</v>
      </c>
      <c r="F178" s="12">
        <v>3363.7</v>
      </c>
    </row>
    <row r="179" spans="1:6" x14ac:dyDescent="0.25">
      <c r="A179" s="11" t="s">
        <v>165</v>
      </c>
      <c r="B179" s="11" t="s">
        <v>70</v>
      </c>
      <c r="C179" s="11" t="s">
        <v>71</v>
      </c>
      <c r="D179" s="11" t="s">
        <v>75</v>
      </c>
      <c r="E179" s="11" t="s">
        <v>56</v>
      </c>
      <c r="F179" s="12">
        <v>216.87</v>
      </c>
    </row>
    <row r="180" spans="1:6" x14ac:dyDescent="0.25">
      <c r="A180" s="11"/>
      <c r="B180" s="11"/>
      <c r="C180" s="11"/>
      <c r="D180" s="11"/>
      <c r="E180" s="11"/>
      <c r="F180" s="12"/>
    </row>
    <row r="181" spans="1:6" x14ac:dyDescent="0.25">
      <c r="A181" s="11"/>
      <c r="B181" s="11"/>
      <c r="C181" s="11"/>
      <c r="D181" s="11"/>
      <c r="E181" s="11"/>
      <c r="F181" s="12"/>
    </row>
    <row r="182" spans="1:6" x14ac:dyDescent="0.25">
      <c r="A182" s="11"/>
      <c r="B182" s="11"/>
      <c r="C182" s="11"/>
      <c r="D182" s="11"/>
      <c r="E182" s="11"/>
      <c r="F182" s="12"/>
    </row>
    <row r="183" spans="1:6" x14ac:dyDescent="0.25">
      <c r="A183" s="11"/>
      <c r="B183" s="11"/>
      <c r="C183" s="11"/>
      <c r="D183" s="11"/>
      <c r="E183" s="11"/>
      <c r="F183" s="12"/>
    </row>
    <row r="184" spans="1:6" x14ac:dyDescent="0.25">
      <c r="A184" s="11"/>
      <c r="B184" s="11"/>
      <c r="C184" s="11"/>
      <c r="D184" s="11"/>
      <c r="E184" s="11"/>
      <c r="F184" s="12"/>
    </row>
    <row r="185" spans="1:6" x14ac:dyDescent="0.25">
      <c r="A185" s="11"/>
      <c r="B185" s="11"/>
      <c r="C185" s="11"/>
      <c r="D185" s="11"/>
      <c r="E185" s="11"/>
      <c r="F185" s="12"/>
    </row>
    <row r="186" spans="1:6" x14ac:dyDescent="0.25">
      <c r="A186" s="11"/>
      <c r="B186" s="11"/>
      <c r="C186" s="11"/>
      <c r="D186" s="11"/>
      <c r="E186" s="11"/>
      <c r="F186" s="12"/>
    </row>
    <row r="187" spans="1:6" x14ac:dyDescent="0.25">
      <c r="A187" s="11"/>
      <c r="B187" s="11"/>
      <c r="C187" s="11"/>
      <c r="D187" s="11"/>
      <c r="E187" s="11"/>
      <c r="F187" s="12"/>
    </row>
    <row r="188" spans="1:6" x14ac:dyDescent="0.25">
      <c r="A188" s="11"/>
      <c r="B188" s="11"/>
      <c r="C188" s="11"/>
      <c r="D188" s="11"/>
      <c r="E188" s="11"/>
      <c r="F188" s="12"/>
    </row>
    <row r="189" spans="1:6" x14ac:dyDescent="0.25">
      <c r="A189" s="11"/>
      <c r="B189" s="11"/>
      <c r="C189" s="11"/>
      <c r="D189" s="11"/>
      <c r="E189" s="11"/>
      <c r="F189" s="12"/>
    </row>
    <row r="190" spans="1:6" x14ac:dyDescent="0.25">
      <c r="A190" s="11"/>
      <c r="B190" s="11"/>
      <c r="C190" s="11"/>
      <c r="D190" s="11"/>
      <c r="E190" s="11"/>
      <c r="F190" s="12"/>
    </row>
    <row r="191" spans="1:6" x14ac:dyDescent="0.25">
      <c r="A191" s="11"/>
      <c r="B191" s="11"/>
      <c r="C191" s="11"/>
      <c r="D191" s="11"/>
      <c r="E191" s="11"/>
      <c r="F191" s="12"/>
    </row>
    <row r="192" spans="1:6" x14ac:dyDescent="0.25">
      <c r="A192" s="11"/>
      <c r="B192" s="11"/>
      <c r="C192" s="11"/>
      <c r="D192" s="11"/>
      <c r="E192" s="11"/>
      <c r="F192" s="12"/>
    </row>
    <row r="193" spans="1:6" x14ac:dyDescent="0.25">
      <c r="A193" s="11"/>
      <c r="B193" s="11"/>
      <c r="C193" s="11"/>
      <c r="D193" s="11"/>
      <c r="E193" s="11"/>
      <c r="F193" s="12"/>
    </row>
    <row r="194" spans="1:6" x14ac:dyDescent="0.25">
      <c r="A194" s="11"/>
      <c r="B194" s="11"/>
      <c r="C194" s="11"/>
      <c r="D194" s="11"/>
      <c r="E194" s="11"/>
      <c r="F194" s="12"/>
    </row>
    <row r="195" spans="1:6" x14ac:dyDescent="0.25">
      <c r="A195" s="11"/>
      <c r="B195" s="11"/>
      <c r="C195" s="11"/>
      <c r="D195" s="11"/>
      <c r="E195" s="11"/>
      <c r="F195" s="12"/>
    </row>
    <row r="196" spans="1:6" x14ac:dyDescent="0.25">
      <c r="A196" s="11"/>
      <c r="B196" s="11"/>
      <c r="C196" s="11"/>
      <c r="D196" s="11"/>
      <c r="E196" s="11"/>
      <c r="F196" s="12"/>
    </row>
    <row r="197" spans="1:6" x14ac:dyDescent="0.25">
      <c r="A197" s="11"/>
      <c r="B197" s="11"/>
      <c r="C197" s="11"/>
      <c r="D197" s="11"/>
      <c r="E197" s="11"/>
      <c r="F197" s="12"/>
    </row>
    <row r="198" spans="1:6" x14ac:dyDescent="0.25">
      <c r="A198" s="11"/>
      <c r="B198" s="11"/>
      <c r="C198" s="11"/>
      <c r="D198" s="11"/>
      <c r="E198" s="11"/>
      <c r="F198" s="12"/>
    </row>
    <row r="199" spans="1:6" x14ac:dyDescent="0.25">
      <c r="A199" s="11"/>
      <c r="B199" s="11"/>
      <c r="C199" s="11"/>
      <c r="D199" s="11"/>
      <c r="E199" s="11"/>
      <c r="F199" s="12"/>
    </row>
    <row r="200" spans="1:6" x14ac:dyDescent="0.25">
      <c r="A200" s="11"/>
      <c r="B200" s="11"/>
      <c r="C200" s="11"/>
      <c r="D200" s="11"/>
      <c r="E200" s="11"/>
      <c r="F200" s="12"/>
    </row>
    <row r="201" spans="1:6" x14ac:dyDescent="0.25">
      <c r="A201" s="11"/>
      <c r="B201" s="11"/>
      <c r="C201" s="11"/>
      <c r="D201" s="11"/>
      <c r="E201" s="11"/>
      <c r="F201" s="12"/>
    </row>
    <row r="202" spans="1:6" x14ac:dyDescent="0.25">
      <c r="A202" s="11"/>
      <c r="B202" s="11"/>
      <c r="C202" s="11"/>
      <c r="D202" s="11"/>
      <c r="E202" s="11"/>
      <c r="F202" s="12"/>
    </row>
    <row r="203" spans="1:6" x14ac:dyDescent="0.25">
      <c r="A203" s="11"/>
      <c r="B203" s="11"/>
      <c r="C203" s="11"/>
      <c r="D203" s="11"/>
      <c r="E203" s="11"/>
      <c r="F203" s="12"/>
    </row>
    <row r="204" spans="1:6" x14ac:dyDescent="0.25">
      <c r="A204" s="11"/>
      <c r="B204" s="11"/>
      <c r="C204" s="11"/>
      <c r="D204" s="11"/>
      <c r="E204" s="11"/>
      <c r="F204" s="12"/>
    </row>
    <row r="205" spans="1:6" x14ac:dyDescent="0.25">
      <c r="A205" s="11"/>
      <c r="B205" s="11"/>
      <c r="C205" s="11"/>
      <c r="D205" s="11"/>
      <c r="E205" s="11"/>
      <c r="F205" s="12"/>
    </row>
    <row r="206" spans="1:6" x14ac:dyDescent="0.25">
      <c r="A206" s="11"/>
      <c r="B206" s="11"/>
      <c r="C206" s="11"/>
      <c r="D206" s="11"/>
      <c r="E206" s="11"/>
      <c r="F206" s="12"/>
    </row>
    <row r="207" spans="1:6" x14ac:dyDescent="0.25">
      <c r="A207" s="11"/>
      <c r="B207" s="11"/>
      <c r="C207" s="11"/>
      <c r="D207" s="11"/>
      <c r="E207" s="11"/>
      <c r="F207" s="12"/>
    </row>
    <row r="208" spans="1:6" x14ac:dyDescent="0.25">
      <c r="A208" s="11"/>
      <c r="B208" s="11"/>
      <c r="C208" s="11"/>
      <c r="D208" s="11"/>
      <c r="E208" s="11"/>
      <c r="F208" s="12"/>
    </row>
    <row r="209" spans="1:6" x14ac:dyDescent="0.25">
      <c r="A209" s="11"/>
      <c r="B209" s="11"/>
      <c r="C209" s="11"/>
      <c r="D209" s="11"/>
      <c r="E209" s="11"/>
      <c r="F209" s="12"/>
    </row>
    <row r="210" spans="1:6" x14ac:dyDescent="0.25">
      <c r="A210" s="11"/>
      <c r="B210" s="11"/>
      <c r="C210" s="11"/>
      <c r="D210" s="11"/>
      <c r="E210" s="11"/>
      <c r="F210" s="12"/>
    </row>
    <row r="211" spans="1:6" x14ac:dyDescent="0.25">
      <c r="A211" s="11"/>
      <c r="B211" s="11"/>
      <c r="C211" s="11"/>
      <c r="D211" s="11"/>
      <c r="E211" s="11"/>
      <c r="F211" s="12"/>
    </row>
    <row r="212" spans="1:6" x14ac:dyDescent="0.25">
      <c r="A212" s="11"/>
      <c r="B212" s="11"/>
      <c r="C212" s="11"/>
      <c r="D212" s="11"/>
      <c r="E212" s="11"/>
      <c r="F212" s="12"/>
    </row>
    <row r="213" spans="1:6" x14ac:dyDescent="0.25">
      <c r="A213" s="13"/>
      <c r="B213" s="13"/>
      <c r="C213" s="13"/>
      <c r="D213" s="13"/>
      <c r="E213" s="13"/>
      <c r="F213" s="1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9"/>
  <sheetViews>
    <sheetView workbookViewId="0">
      <selection activeCell="K96" sqref="K96"/>
    </sheetView>
  </sheetViews>
  <sheetFormatPr defaultRowHeight="15" x14ac:dyDescent="0.25"/>
  <cols>
    <col min="1" max="1" width="30" customWidth="1"/>
    <col min="2" max="2" width="11.7109375" customWidth="1"/>
    <col min="3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ht="51.6" customHeight="1" x14ac:dyDescent="0.25">
      <c r="A1" s="38" t="s">
        <v>103</v>
      </c>
      <c r="B1" s="38"/>
    </row>
    <row r="2" spans="1:6" s="15" customFormat="1" ht="31.15" customHeight="1" x14ac:dyDescent="0.25">
      <c r="F2" s="20">
        <f>SUM(F4:F1125)</f>
        <v>11016782040.08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155</v>
      </c>
      <c r="B4" s="11" t="s">
        <v>71</v>
      </c>
      <c r="C4" s="11" t="s">
        <v>70</v>
      </c>
      <c r="D4" s="11" t="s">
        <v>72</v>
      </c>
      <c r="E4" s="11" t="s">
        <v>81</v>
      </c>
      <c r="F4" s="12">
        <v>82239.490000000005</v>
      </c>
    </row>
    <row r="5" spans="1:6" ht="21" x14ac:dyDescent="0.25">
      <c r="A5" s="11" t="s">
        <v>155</v>
      </c>
      <c r="B5" s="11" t="s">
        <v>71</v>
      </c>
      <c r="C5" s="11" t="s">
        <v>83</v>
      </c>
      <c r="D5" s="11" t="s">
        <v>72</v>
      </c>
      <c r="E5" s="11" t="s">
        <v>82</v>
      </c>
      <c r="F5" s="12">
        <v>14305372.34</v>
      </c>
    </row>
    <row r="6" spans="1:6" ht="21" x14ac:dyDescent="0.25">
      <c r="A6" s="11" t="s">
        <v>155</v>
      </c>
      <c r="B6" s="11" t="s">
        <v>71</v>
      </c>
      <c r="C6" s="11" t="s">
        <v>88</v>
      </c>
      <c r="D6" s="11" t="s">
        <v>72</v>
      </c>
      <c r="E6" s="11" t="s">
        <v>82</v>
      </c>
      <c r="F6" s="12">
        <v>170695155.81</v>
      </c>
    </row>
    <row r="7" spans="1:6" ht="21" x14ac:dyDescent="0.25">
      <c r="A7" s="11" t="s">
        <v>155</v>
      </c>
      <c r="B7" s="11" t="s">
        <v>71</v>
      </c>
      <c r="C7" s="11" t="s">
        <v>84</v>
      </c>
      <c r="D7" s="11" t="s">
        <v>72</v>
      </c>
      <c r="E7" s="11" t="s">
        <v>82</v>
      </c>
      <c r="F7" s="12">
        <v>673959</v>
      </c>
    </row>
    <row r="8" spans="1:6" ht="21" x14ac:dyDescent="0.25">
      <c r="A8" s="11" t="s">
        <v>155</v>
      </c>
      <c r="B8" s="11" t="s">
        <v>71</v>
      </c>
      <c r="C8" s="11" t="s">
        <v>96</v>
      </c>
      <c r="D8" s="11" t="s">
        <v>72</v>
      </c>
      <c r="E8" s="11" t="s">
        <v>87</v>
      </c>
      <c r="F8" s="12">
        <v>7283882.0899999999</v>
      </c>
    </row>
    <row r="9" spans="1:6" ht="21" x14ac:dyDescent="0.25">
      <c r="A9" s="11" t="s">
        <v>155</v>
      </c>
      <c r="B9" s="11" t="s">
        <v>71</v>
      </c>
      <c r="C9" s="11" t="s">
        <v>143</v>
      </c>
      <c r="D9" s="11" t="s">
        <v>72</v>
      </c>
      <c r="E9" s="11" t="s">
        <v>87</v>
      </c>
      <c r="F9" s="12">
        <v>530878.35</v>
      </c>
    </row>
    <row r="10" spans="1:6" ht="21" x14ac:dyDescent="0.25">
      <c r="A10" s="11" t="s">
        <v>155</v>
      </c>
      <c r="B10" s="11" t="s">
        <v>71</v>
      </c>
      <c r="C10" s="11" t="s">
        <v>203</v>
      </c>
      <c r="D10" s="11" t="s">
        <v>72</v>
      </c>
      <c r="E10" s="11" t="s">
        <v>87</v>
      </c>
      <c r="F10" s="12">
        <v>45483.35</v>
      </c>
    </row>
    <row r="11" spans="1:6" ht="21" x14ac:dyDescent="0.25">
      <c r="A11" s="11" t="s">
        <v>156</v>
      </c>
      <c r="B11" s="11" t="s">
        <v>71</v>
      </c>
      <c r="C11" s="11" t="s">
        <v>70</v>
      </c>
      <c r="D11" s="11" t="s">
        <v>72</v>
      </c>
      <c r="E11" s="11" t="s">
        <v>82</v>
      </c>
      <c r="F11" s="12">
        <v>43650</v>
      </c>
    </row>
    <row r="12" spans="1:6" ht="21" x14ac:dyDescent="0.25">
      <c r="A12" s="11" t="s">
        <v>156</v>
      </c>
      <c r="B12" s="11" t="s">
        <v>71</v>
      </c>
      <c r="C12" s="11" t="s">
        <v>83</v>
      </c>
      <c r="D12" s="11" t="s">
        <v>72</v>
      </c>
      <c r="E12" s="11" t="s">
        <v>82</v>
      </c>
      <c r="F12" s="12">
        <v>18500047.489999998</v>
      </c>
    </row>
    <row r="13" spans="1:6" ht="21" x14ac:dyDescent="0.25">
      <c r="A13" s="11" t="s">
        <v>156</v>
      </c>
      <c r="B13" s="11" t="s">
        <v>71</v>
      </c>
      <c r="C13" s="11" t="s">
        <v>88</v>
      </c>
      <c r="D13" s="11" t="s">
        <v>72</v>
      </c>
      <c r="E13" s="11" t="s">
        <v>82</v>
      </c>
      <c r="F13" s="12">
        <v>152691456.21000001</v>
      </c>
    </row>
    <row r="14" spans="1:6" ht="21" x14ac:dyDescent="0.25">
      <c r="A14" s="11" t="s">
        <v>156</v>
      </c>
      <c r="B14" s="11" t="s">
        <v>71</v>
      </c>
      <c r="C14" s="11" t="s">
        <v>84</v>
      </c>
      <c r="D14" s="11" t="s">
        <v>72</v>
      </c>
      <c r="E14" s="11" t="s">
        <v>82</v>
      </c>
      <c r="F14" s="12">
        <v>565088.69999999995</v>
      </c>
    </row>
    <row r="15" spans="1:6" ht="21" x14ac:dyDescent="0.25">
      <c r="A15" s="11" t="s">
        <v>156</v>
      </c>
      <c r="B15" s="11" t="s">
        <v>71</v>
      </c>
      <c r="C15" s="11" t="s">
        <v>70</v>
      </c>
      <c r="D15" s="11" t="s">
        <v>72</v>
      </c>
      <c r="E15" s="11" t="s">
        <v>86</v>
      </c>
      <c r="F15" s="12">
        <v>6019.2</v>
      </c>
    </row>
    <row r="16" spans="1:6" ht="21" x14ac:dyDescent="0.25">
      <c r="A16" s="11" t="s">
        <v>156</v>
      </c>
      <c r="B16" s="11" t="s">
        <v>71</v>
      </c>
      <c r="C16" s="11" t="s">
        <v>98</v>
      </c>
      <c r="D16" s="11" t="s">
        <v>72</v>
      </c>
      <c r="E16" s="11" t="s">
        <v>87</v>
      </c>
      <c r="F16" s="12">
        <v>486478.83</v>
      </c>
    </row>
    <row r="17" spans="1:6" ht="21" x14ac:dyDescent="0.25">
      <c r="A17" s="11" t="s">
        <v>156</v>
      </c>
      <c r="B17" s="11" t="s">
        <v>71</v>
      </c>
      <c r="C17" s="11" t="s">
        <v>96</v>
      </c>
      <c r="D17" s="11" t="s">
        <v>72</v>
      </c>
      <c r="E17" s="11" t="s">
        <v>87</v>
      </c>
      <c r="F17" s="12">
        <v>6448479.6500000004</v>
      </c>
    </row>
    <row r="18" spans="1:6" ht="21" x14ac:dyDescent="0.25">
      <c r="A18" s="11" t="s">
        <v>156</v>
      </c>
      <c r="B18" s="11" t="s">
        <v>71</v>
      </c>
      <c r="C18" s="11" t="s">
        <v>97</v>
      </c>
      <c r="D18" s="11" t="s">
        <v>72</v>
      </c>
      <c r="E18" s="11" t="s">
        <v>87</v>
      </c>
      <c r="F18" s="12">
        <v>17300</v>
      </c>
    </row>
    <row r="19" spans="1:6" ht="21" x14ac:dyDescent="0.25">
      <c r="A19" s="11" t="s">
        <v>156</v>
      </c>
      <c r="B19" s="11" t="s">
        <v>71</v>
      </c>
      <c r="C19" s="11" t="s">
        <v>143</v>
      </c>
      <c r="D19" s="11" t="s">
        <v>72</v>
      </c>
      <c r="E19" s="11" t="s">
        <v>87</v>
      </c>
      <c r="F19" s="12">
        <v>585833.63</v>
      </c>
    </row>
    <row r="20" spans="1:6" ht="21" x14ac:dyDescent="0.25">
      <c r="A20" s="11" t="s">
        <v>156</v>
      </c>
      <c r="B20" s="11" t="s">
        <v>71</v>
      </c>
      <c r="C20" s="11" t="s">
        <v>203</v>
      </c>
      <c r="D20" s="11" t="s">
        <v>72</v>
      </c>
      <c r="E20" s="11" t="s">
        <v>87</v>
      </c>
      <c r="F20" s="12">
        <v>52080</v>
      </c>
    </row>
    <row r="21" spans="1:6" ht="21" x14ac:dyDescent="0.25">
      <c r="A21" s="11" t="s">
        <v>152</v>
      </c>
      <c r="B21" s="11" t="s">
        <v>71</v>
      </c>
      <c r="C21" s="11" t="s">
        <v>70</v>
      </c>
      <c r="D21" s="11" t="s">
        <v>72</v>
      </c>
      <c r="E21" s="11" t="s">
        <v>82</v>
      </c>
      <c r="F21" s="12">
        <v>26855</v>
      </c>
    </row>
    <row r="22" spans="1:6" ht="21" x14ac:dyDescent="0.25">
      <c r="A22" s="11" t="s">
        <v>152</v>
      </c>
      <c r="B22" s="11" t="s">
        <v>71</v>
      </c>
      <c r="C22" s="11" t="s">
        <v>83</v>
      </c>
      <c r="D22" s="11" t="s">
        <v>72</v>
      </c>
      <c r="E22" s="11" t="s">
        <v>82</v>
      </c>
      <c r="F22" s="12">
        <v>37236853.289999999</v>
      </c>
    </row>
    <row r="23" spans="1:6" ht="21" x14ac:dyDescent="0.25">
      <c r="A23" s="11" t="s">
        <v>152</v>
      </c>
      <c r="B23" s="11" t="s">
        <v>71</v>
      </c>
      <c r="C23" s="11" t="s">
        <v>88</v>
      </c>
      <c r="D23" s="11" t="s">
        <v>72</v>
      </c>
      <c r="E23" s="11" t="s">
        <v>82</v>
      </c>
      <c r="F23" s="12">
        <v>264601487.72</v>
      </c>
    </row>
    <row r="24" spans="1:6" ht="21" x14ac:dyDescent="0.25">
      <c r="A24" s="11" t="s">
        <v>152</v>
      </c>
      <c r="B24" s="11" t="s">
        <v>71</v>
      </c>
      <c r="C24" s="11" t="s">
        <v>84</v>
      </c>
      <c r="D24" s="11" t="s">
        <v>72</v>
      </c>
      <c r="E24" s="11" t="s">
        <v>82</v>
      </c>
      <c r="F24" s="12">
        <v>1291927.56</v>
      </c>
    </row>
    <row r="25" spans="1:6" ht="21" x14ac:dyDescent="0.25">
      <c r="A25" s="11" t="s">
        <v>152</v>
      </c>
      <c r="B25" s="11" t="s">
        <v>71</v>
      </c>
      <c r="C25" s="11" t="s">
        <v>70</v>
      </c>
      <c r="D25" s="11" t="s">
        <v>72</v>
      </c>
      <c r="E25" s="11" t="s">
        <v>86</v>
      </c>
      <c r="F25" s="12">
        <v>101.17</v>
      </c>
    </row>
    <row r="26" spans="1:6" ht="21" x14ac:dyDescent="0.25">
      <c r="A26" s="11" t="s">
        <v>152</v>
      </c>
      <c r="B26" s="11" t="s">
        <v>71</v>
      </c>
      <c r="C26" s="11" t="s">
        <v>180</v>
      </c>
      <c r="D26" s="11" t="s">
        <v>72</v>
      </c>
      <c r="E26" s="11" t="s">
        <v>87</v>
      </c>
      <c r="F26" s="12">
        <v>136500</v>
      </c>
    </row>
    <row r="27" spans="1:6" ht="21" x14ac:dyDescent="0.25">
      <c r="A27" s="11" t="s">
        <v>152</v>
      </c>
      <c r="B27" s="11" t="s">
        <v>71</v>
      </c>
      <c r="C27" s="11" t="s">
        <v>89</v>
      </c>
      <c r="D27" s="11" t="s">
        <v>72</v>
      </c>
      <c r="E27" s="11" t="s">
        <v>87</v>
      </c>
      <c r="F27" s="12">
        <v>380800</v>
      </c>
    </row>
    <row r="28" spans="1:6" ht="21" x14ac:dyDescent="0.25">
      <c r="A28" s="11" t="s">
        <v>152</v>
      </c>
      <c r="B28" s="11" t="s">
        <v>71</v>
      </c>
      <c r="C28" s="11" t="s">
        <v>90</v>
      </c>
      <c r="D28" s="11" t="s">
        <v>72</v>
      </c>
      <c r="E28" s="11" t="s">
        <v>87</v>
      </c>
      <c r="F28" s="12">
        <v>5500</v>
      </c>
    </row>
    <row r="29" spans="1:6" ht="21" x14ac:dyDescent="0.25">
      <c r="A29" s="11" t="s">
        <v>152</v>
      </c>
      <c r="B29" s="11" t="s">
        <v>71</v>
      </c>
      <c r="C29" s="11" t="s">
        <v>96</v>
      </c>
      <c r="D29" s="11" t="s">
        <v>72</v>
      </c>
      <c r="E29" s="11" t="s">
        <v>87</v>
      </c>
      <c r="F29" s="12">
        <v>7961903.6100000003</v>
      </c>
    </row>
    <row r="30" spans="1:6" ht="21" x14ac:dyDescent="0.25">
      <c r="A30" s="11" t="s">
        <v>152</v>
      </c>
      <c r="B30" s="11" t="s">
        <v>71</v>
      </c>
      <c r="C30" s="11" t="s">
        <v>143</v>
      </c>
      <c r="D30" s="11" t="s">
        <v>72</v>
      </c>
      <c r="E30" s="11" t="s">
        <v>87</v>
      </c>
      <c r="F30" s="12">
        <v>555475.77</v>
      </c>
    </row>
    <row r="31" spans="1:6" ht="21" x14ac:dyDescent="0.25">
      <c r="A31" s="11" t="s">
        <v>152</v>
      </c>
      <c r="B31" s="11" t="s">
        <v>71</v>
      </c>
      <c r="C31" s="11" t="s">
        <v>101</v>
      </c>
      <c r="D31" s="11" t="s">
        <v>72</v>
      </c>
      <c r="E31" s="11" t="s">
        <v>87</v>
      </c>
      <c r="F31" s="12">
        <v>35046.19</v>
      </c>
    </row>
    <row r="32" spans="1:6" ht="21" x14ac:dyDescent="0.25">
      <c r="A32" s="11" t="s">
        <v>152</v>
      </c>
      <c r="B32" s="11" t="s">
        <v>71</v>
      </c>
      <c r="C32" s="11" t="s">
        <v>93</v>
      </c>
      <c r="D32" s="11" t="s">
        <v>72</v>
      </c>
      <c r="E32" s="11" t="s">
        <v>87</v>
      </c>
      <c r="F32" s="12">
        <v>599999.99</v>
      </c>
    </row>
    <row r="33" spans="1:6" ht="21" x14ac:dyDescent="0.25">
      <c r="A33" s="11" t="s">
        <v>152</v>
      </c>
      <c r="B33" s="11" t="s">
        <v>71</v>
      </c>
      <c r="C33" s="11" t="s">
        <v>203</v>
      </c>
      <c r="D33" s="11" t="s">
        <v>72</v>
      </c>
      <c r="E33" s="11" t="s">
        <v>87</v>
      </c>
      <c r="F33" s="12">
        <v>52080</v>
      </c>
    </row>
    <row r="34" spans="1:6" ht="21" x14ac:dyDescent="0.25">
      <c r="A34" s="11" t="s">
        <v>152</v>
      </c>
      <c r="B34" s="11" t="s">
        <v>71</v>
      </c>
      <c r="C34" s="11" t="s">
        <v>70</v>
      </c>
      <c r="D34" s="11" t="s">
        <v>72</v>
      </c>
      <c r="E34" s="11" t="s">
        <v>85</v>
      </c>
      <c r="F34" s="12">
        <v>-12107</v>
      </c>
    </row>
    <row r="35" spans="1:6" ht="21" x14ac:dyDescent="0.25">
      <c r="A35" s="11" t="s">
        <v>30</v>
      </c>
      <c r="B35" s="11" t="s">
        <v>71</v>
      </c>
      <c r="C35" s="11" t="s">
        <v>83</v>
      </c>
      <c r="D35" s="11" t="s">
        <v>72</v>
      </c>
      <c r="E35" s="11" t="s">
        <v>82</v>
      </c>
      <c r="F35" s="12">
        <v>13549250.07</v>
      </c>
    </row>
    <row r="36" spans="1:6" ht="21" x14ac:dyDescent="0.25">
      <c r="A36" s="11" t="s">
        <v>30</v>
      </c>
      <c r="B36" s="11" t="s">
        <v>71</v>
      </c>
      <c r="C36" s="11" t="s">
        <v>88</v>
      </c>
      <c r="D36" s="11" t="s">
        <v>72</v>
      </c>
      <c r="E36" s="11" t="s">
        <v>82</v>
      </c>
      <c r="F36" s="12">
        <v>196459371.43000001</v>
      </c>
    </row>
    <row r="37" spans="1:6" ht="21" x14ac:dyDescent="0.25">
      <c r="A37" s="11" t="s">
        <v>30</v>
      </c>
      <c r="B37" s="11" t="s">
        <v>71</v>
      </c>
      <c r="C37" s="11" t="s">
        <v>84</v>
      </c>
      <c r="D37" s="11" t="s">
        <v>72</v>
      </c>
      <c r="E37" s="11" t="s">
        <v>82</v>
      </c>
      <c r="F37" s="12">
        <v>782414.56</v>
      </c>
    </row>
    <row r="38" spans="1:6" ht="21" x14ac:dyDescent="0.25">
      <c r="A38" s="11" t="s">
        <v>30</v>
      </c>
      <c r="B38" s="11" t="s">
        <v>71</v>
      </c>
      <c r="C38" s="11" t="s">
        <v>70</v>
      </c>
      <c r="D38" s="11" t="s">
        <v>72</v>
      </c>
      <c r="E38" s="11" t="s">
        <v>86</v>
      </c>
      <c r="F38" s="12">
        <v>9458.24</v>
      </c>
    </row>
    <row r="39" spans="1:6" ht="21" x14ac:dyDescent="0.25">
      <c r="A39" s="11" t="s">
        <v>30</v>
      </c>
      <c r="B39" s="11" t="s">
        <v>71</v>
      </c>
      <c r="C39" s="11" t="s">
        <v>98</v>
      </c>
      <c r="D39" s="11" t="s">
        <v>72</v>
      </c>
      <c r="E39" s="11" t="s">
        <v>87</v>
      </c>
      <c r="F39" s="12">
        <v>546838</v>
      </c>
    </row>
    <row r="40" spans="1:6" ht="21" x14ac:dyDescent="0.25">
      <c r="A40" s="11" t="s">
        <v>30</v>
      </c>
      <c r="B40" s="11" t="s">
        <v>71</v>
      </c>
      <c r="C40" s="11" t="s">
        <v>102</v>
      </c>
      <c r="D40" s="11" t="s">
        <v>72</v>
      </c>
      <c r="E40" s="11" t="s">
        <v>87</v>
      </c>
      <c r="F40" s="12">
        <v>30000</v>
      </c>
    </row>
    <row r="41" spans="1:6" ht="21" x14ac:dyDescent="0.25">
      <c r="A41" s="11" t="s">
        <v>30</v>
      </c>
      <c r="B41" s="11" t="s">
        <v>71</v>
      </c>
      <c r="C41" s="11" t="s">
        <v>96</v>
      </c>
      <c r="D41" s="11" t="s">
        <v>72</v>
      </c>
      <c r="E41" s="11" t="s">
        <v>87</v>
      </c>
      <c r="F41" s="12">
        <v>8458049.8699999992</v>
      </c>
    </row>
    <row r="42" spans="1:6" ht="21" x14ac:dyDescent="0.25">
      <c r="A42" s="11" t="s">
        <v>30</v>
      </c>
      <c r="B42" s="11" t="s">
        <v>71</v>
      </c>
      <c r="C42" s="11" t="s">
        <v>143</v>
      </c>
      <c r="D42" s="11" t="s">
        <v>72</v>
      </c>
      <c r="E42" s="11" t="s">
        <v>87</v>
      </c>
      <c r="F42" s="12">
        <v>589312.03</v>
      </c>
    </row>
    <row r="43" spans="1:6" ht="21" x14ac:dyDescent="0.25">
      <c r="A43" s="11" t="s">
        <v>30</v>
      </c>
      <c r="B43" s="11" t="s">
        <v>71</v>
      </c>
      <c r="C43" s="11" t="s">
        <v>166</v>
      </c>
      <c r="D43" s="11" t="s">
        <v>72</v>
      </c>
      <c r="E43" s="11" t="s">
        <v>87</v>
      </c>
      <c r="F43" s="12">
        <v>252000</v>
      </c>
    </row>
    <row r="44" spans="1:6" ht="21" x14ac:dyDescent="0.25">
      <c r="A44" s="11" t="s">
        <v>30</v>
      </c>
      <c r="B44" s="11" t="s">
        <v>71</v>
      </c>
      <c r="C44" s="11" t="s">
        <v>144</v>
      </c>
      <c r="D44" s="11" t="s">
        <v>72</v>
      </c>
      <c r="E44" s="11" t="s">
        <v>87</v>
      </c>
      <c r="F44" s="12">
        <v>31824</v>
      </c>
    </row>
    <row r="45" spans="1:6" ht="21" x14ac:dyDescent="0.25">
      <c r="A45" s="11" t="s">
        <v>30</v>
      </c>
      <c r="B45" s="11" t="s">
        <v>71</v>
      </c>
      <c r="C45" s="11" t="s">
        <v>203</v>
      </c>
      <c r="D45" s="11" t="s">
        <v>72</v>
      </c>
      <c r="E45" s="11" t="s">
        <v>87</v>
      </c>
      <c r="F45" s="12">
        <v>53969.01</v>
      </c>
    </row>
    <row r="46" spans="1:6" ht="21" x14ac:dyDescent="0.25">
      <c r="A46" s="11" t="s">
        <v>158</v>
      </c>
      <c r="B46" s="11" t="s">
        <v>71</v>
      </c>
      <c r="C46" s="11" t="s">
        <v>83</v>
      </c>
      <c r="D46" s="11" t="s">
        <v>72</v>
      </c>
      <c r="E46" s="11" t="s">
        <v>82</v>
      </c>
      <c r="F46" s="12">
        <v>24738415.23</v>
      </c>
    </row>
    <row r="47" spans="1:6" ht="21" x14ac:dyDescent="0.25">
      <c r="A47" s="11" t="s">
        <v>158</v>
      </c>
      <c r="B47" s="11" t="s">
        <v>71</v>
      </c>
      <c r="C47" s="11" t="s">
        <v>88</v>
      </c>
      <c r="D47" s="11" t="s">
        <v>72</v>
      </c>
      <c r="E47" s="11" t="s">
        <v>82</v>
      </c>
      <c r="F47" s="12">
        <v>219704631.00999999</v>
      </c>
    </row>
    <row r="48" spans="1:6" ht="21" x14ac:dyDescent="0.25">
      <c r="A48" s="11" t="s">
        <v>158</v>
      </c>
      <c r="B48" s="11" t="s">
        <v>71</v>
      </c>
      <c r="C48" s="11" t="s">
        <v>84</v>
      </c>
      <c r="D48" s="11" t="s">
        <v>72</v>
      </c>
      <c r="E48" s="11" t="s">
        <v>82</v>
      </c>
      <c r="F48" s="12">
        <v>808750.8</v>
      </c>
    </row>
    <row r="49" spans="1:6" ht="21" x14ac:dyDescent="0.25">
      <c r="A49" s="11" t="s">
        <v>158</v>
      </c>
      <c r="B49" s="11" t="s">
        <v>71</v>
      </c>
      <c r="C49" s="11" t="s">
        <v>98</v>
      </c>
      <c r="D49" s="11" t="s">
        <v>72</v>
      </c>
      <c r="E49" s="11" t="s">
        <v>87</v>
      </c>
      <c r="F49" s="12">
        <v>1045332</v>
      </c>
    </row>
    <row r="50" spans="1:6" ht="21" x14ac:dyDescent="0.25">
      <c r="A50" s="11" t="s">
        <v>158</v>
      </c>
      <c r="B50" s="11" t="s">
        <v>71</v>
      </c>
      <c r="C50" s="11" t="s">
        <v>102</v>
      </c>
      <c r="D50" s="11" t="s">
        <v>72</v>
      </c>
      <c r="E50" s="11" t="s">
        <v>87</v>
      </c>
      <c r="F50" s="12">
        <v>30000</v>
      </c>
    </row>
    <row r="51" spans="1:6" ht="21" x14ac:dyDescent="0.25">
      <c r="A51" s="11" t="s">
        <v>158</v>
      </c>
      <c r="B51" s="11" t="s">
        <v>71</v>
      </c>
      <c r="C51" s="11" t="s">
        <v>96</v>
      </c>
      <c r="D51" s="11" t="s">
        <v>72</v>
      </c>
      <c r="E51" s="11" t="s">
        <v>87</v>
      </c>
      <c r="F51" s="12">
        <v>5633694.4100000001</v>
      </c>
    </row>
    <row r="52" spans="1:6" ht="21" x14ac:dyDescent="0.25">
      <c r="A52" s="11" t="s">
        <v>158</v>
      </c>
      <c r="B52" s="11" t="s">
        <v>71</v>
      </c>
      <c r="C52" s="11" t="s">
        <v>97</v>
      </c>
      <c r="D52" s="11" t="s">
        <v>72</v>
      </c>
      <c r="E52" s="11" t="s">
        <v>87</v>
      </c>
      <c r="F52" s="12">
        <v>161178</v>
      </c>
    </row>
    <row r="53" spans="1:6" ht="21" x14ac:dyDescent="0.25">
      <c r="A53" s="11" t="s">
        <v>158</v>
      </c>
      <c r="B53" s="11" t="s">
        <v>71</v>
      </c>
      <c r="C53" s="11" t="s">
        <v>143</v>
      </c>
      <c r="D53" s="11" t="s">
        <v>72</v>
      </c>
      <c r="E53" s="11" t="s">
        <v>87</v>
      </c>
      <c r="F53" s="12">
        <v>563057.22</v>
      </c>
    </row>
    <row r="54" spans="1:6" ht="21" x14ac:dyDescent="0.25">
      <c r="A54" s="11" t="s">
        <v>158</v>
      </c>
      <c r="B54" s="11" t="s">
        <v>71</v>
      </c>
      <c r="C54" s="11" t="s">
        <v>166</v>
      </c>
      <c r="D54" s="11" t="s">
        <v>72</v>
      </c>
      <c r="E54" s="11" t="s">
        <v>87</v>
      </c>
      <c r="F54" s="12">
        <v>825400</v>
      </c>
    </row>
    <row r="55" spans="1:6" ht="21" x14ac:dyDescent="0.25">
      <c r="A55" s="11" t="s">
        <v>158</v>
      </c>
      <c r="B55" s="11" t="s">
        <v>71</v>
      </c>
      <c r="C55" s="11" t="s">
        <v>172</v>
      </c>
      <c r="D55" s="11" t="s">
        <v>72</v>
      </c>
      <c r="E55" s="11" t="s">
        <v>87</v>
      </c>
      <c r="F55" s="12">
        <v>452175</v>
      </c>
    </row>
    <row r="56" spans="1:6" ht="21" x14ac:dyDescent="0.25">
      <c r="A56" s="11" t="s">
        <v>158</v>
      </c>
      <c r="B56" s="11" t="s">
        <v>71</v>
      </c>
      <c r="C56" s="11" t="s">
        <v>101</v>
      </c>
      <c r="D56" s="11" t="s">
        <v>72</v>
      </c>
      <c r="E56" s="11" t="s">
        <v>87</v>
      </c>
      <c r="F56" s="12">
        <v>79619.320000000007</v>
      </c>
    </row>
    <row r="57" spans="1:6" ht="21" x14ac:dyDescent="0.25">
      <c r="A57" s="11" t="s">
        <v>158</v>
      </c>
      <c r="B57" s="11" t="s">
        <v>71</v>
      </c>
      <c r="C57" s="11" t="s">
        <v>203</v>
      </c>
      <c r="D57" s="11" t="s">
        <v>72</v>
      </c>
      <c r="E57" s="11" t="s">
        <v>87</v>
      </c>
      <c r="F57" s="12">
        <v>52080</v>
      </c>
    </row>
    <row r="58" spans="1:6" ht="21" x14ac:dyDescent="0.25">
      <c r="A58" s="11" t="s">
        <v>153</v>
      </c>
      <c r="B58" s="11" t="s">
        <v>71</v>
      </c>
      <c r="C58" s="11" t="s">
        <v>70</v>
      </c>
      <c r="D58" s="11" t="s">
        <v>72</v>
      </c>
      <c r="E58" s="11" t="s">
        <v>81</v>
      </c>
      <c r="F58" s="12">
        <v>132268</v>
      </c>
    </row>
    <row r="59" spans="1:6" ht="21" x14ac:dyDescent="0.25">
      <c r="A59" s="11" t="s">
        <v>153</v>
      </c>
      <c r="B59" s="11" t="s">
        <v>71</v>
      </c>
      <c r="C59" s="11" t="s">
        <v>70</v>
      </c>
      <c r="D59" s="11" t="s">
        <v>72</v>
      </c>
      <c r="E59" s="11" t="s">
        <v>82</v>
      </c>
      <c r="F59" s="12">
        <v>37771.230000000003</v>
      </c>
    </row>
    <row r="60" spans="1:6" ht="21" x14ac:dyDescent="0.25">
      <c r="A60" s="11" t="s">
        <v>153</v>
      </c>
      <c r="B60" s="11" t="s">
        <v>71</v>
      </c>
      <c r="C60" s="11" t="s">
        <v>83</v>
      </c>
      <c r="D60" s="11" t="s">
        <v>72</v>
      </c>
      <c r="E60" s="11" t="s">
        <v>82</v>
      </c>
      <c r="F60" s="12">
        <v>14721770.140000001</v>
      </c>
    </row>
    <row r="61" spans="1:6" ht="21" x14ac:dyDescent="0.25">
      <c r="A61" s="11" t="s">
        <v>153</v>
      </c>
      <c r="B61" s="11" t="s">
        <v>71</v>
      </c>
      <c r="C61" s="11" t="s">
        <v>88</v>
      </c>
      <c r="D61" s="11" t="s">
        <v>72</v>
      </c>
      <c r="E61" s="11" t="s">
        <v>82</v>
      </c>
      <c r="F61" s="12">
        <v>147123961.13</v>
      </c>
    </row>
    <row r="62" spans="1:6" ht="21" x14ac:dyDescent="0.25">
      <c r="A62" s="11" t="s">
        <v>153</v>
      </c>
      <c r="B62" s="11" t="s">
        <v>71</v>
      </c>
      <c r="C62" s="11" t="s">
        <v>84</v>
      </c>
      <c r="D62" s="11" t="s">
        <v>72</v>
      </c>
      <c r="E62" s="11" t="s">
        <v>82</v>
      </c>
      <c r="F62" s="12">
        <v>673959</v>
      </c>
    </row>
    <row r="63" spans="1:6" ht="21" x14ac:dyDescent="0.25">
      <c r="A63" s="11" t="s">
        <v>153</v>
      </c>
      <c r="B63" s="11" t="s">
        <v>71</v>
      </c>
      <c r="C63" s="11" t="s">
        <v>96</v>
      </c>
      <c r="D63" s="11" t="s">
        <v>72</v>
      </c>
      <c r="E63" s="11" t="s">
        <v>87</v>
      </c>
      <c r="F63" s="12">
        <v>5826067.9299999997</v>
      </c>
    </row>
    <row r="64" spans="1:6" ht="21" x14ac:dyDescent="0.25">
      <c r="A64" s="11" t="s">
        <v>153</v>
      </c>
      <c r="B64" s="11" t="s">
        <v>71</v>
      </c>
      <c r="C64" s="11" t="s">
        <v>143</v>
      </c>
      <c r="D64" s="11" t="s">
        <v>72</v>
      </c>
      <c r="E64" s="11" t="s">
        <v>87</v>
      </c>
      <c r="F64" s="12">
        <v>589312.03</v>
      </c>
    </row>
    <row r="65" spans="1:6" ht="21" x14ac:dyDescent="0.25">
      <c r="A65" s="11" t="s">
        <v>153</v>
      </c>
      <c r="B65" s="11" t="s">
        <v>71</v>
      </c>
      <c r="C65" s="11" t="s">
        <v>166</v>
      </c>
      <c r="D65" s="11" t="s">
        <v>72</v>
      </c>
      <c r="E65" s="11" t="s">
        <v>87</v>
      </c>
      <c r="F65" s="12">
        <v>402000</v>
      </c>
    </row>
    <row r="66" spans="1:6" ht="21" x14ac:dyDescent="0.25">
      <c r="A66" s="11" t="s">
        <v>153</v>
      </c>
      <c r="B66" s="11" t="s">
        <v>71</v>
      </c>
      <c r="C66" s="11" t="s">
        <v>203</v>
      </c>
      <c r="D66" s="11" t="s">
        <v>72</v>
      </c>
      <c r="E66" s="11" t="s">
        <v>87</v>
      </c>
      <c r="F66" s="12">
        <v>52080</v>
      </c>
    </row>
    <row r="67" spans="1:6" ht="21" x14ac:dyDescent="0.25">
      <c r="A67" s="11" t="s">
        <v>154</v>
      </c>
      <c r="B67" s="11" t="s">
        <v>71</v>
      </c>
      <c r="C67" s="11" t="s">
        <v>70</v>
      </c>
      <c r="D67" s="11" t="s">
        <v>72</v>
      </c>
      <c r="E67" s="11" t="s">
        <v>82</v>
      </c>
      <c r="F67" s="12">
        <v>51229.5</v>
      </c>
    </row>
    <row r="68" spans="1:6" ht="21" x14ac:dyDescent="0.25">
      <c r="A68" s="11" t="s">
        <v>154</v>
      </c>
      <c r="B68" s="11" t="s">
        <v>71</v>
      </c>
      <c r="C68" s="11" t="s">
        <v>83</v>
      </c>
      <c r="D68" s="11" t="s">
        <v>72</v>
      </c>
      <c r="E68" s="11" t="s">
        <v>82</v>
      </c>
      <c r="F68" s="12">
        <v>38581926.859999999</v>
      </c>
    </row>
    <row r="69" spans="1:6" ht="21" x14ac:dyDescent="0.25">
      <c r="A69" s="11" t="s">
        <v>154</v>
      </c>
      <c r="B69" s="11" t="s">
        <v>71</v>
      </c>
      <c r="C69" s="11" t="s">
        <v>88</v>
      </c>
      <c r="D69" s="11" t="s">
        <v>72</v>
      </c>
      <c r="E69" s="11" t="s">
        <v>82</v>
      </c>
      <c r="F69" s="12">
        <v>261980899.66</v>
      </c>
    </row>
    <row r="70" spans="1:6" ht="21" x14ac:dyDescent="0.25">
      <c r="A70" s="11" t="s">
        <v>154</v>
      </c>
      <c r="B70" s="11" t="s">
        <v>71</v>
      </c>
      <c r="C70" s="11" t="s">
        <v>84</v>
      </c>
      <c r="D70" s="11" t="s">
        <v>72</v>
      </c>
      <c r="E70" s="11" t="s">
        <v>82</v>
      </c>
      <c r="F70" s="12">
        <v>1004717.34</v>
      </c>
    </row>
    <row r="71" spans="1:6" ht="21" x14ac:dyDescent="0.25">
      <c r="A71" s="11" t="s">
        <v>154</v>
      </c>
      <c r="B71" s="11" t="s">
        <v>71</v>
      </c>
      <c r="C71" s="11" t="s">
        <v>99</v>
      </c>
      <c r="D71" s="11" t="s">
        <v>72</v>
      </c>
      <c r="E71" s="11" t="s">
        <v>87</v>
      </c>
      <c r="F71" s="12">
        <v>274000</v>
      </c>
    </row>
    <row r="72" spans="1:6" ht="21" x14ac:dyDescent="0.25">
      <c r="A72" s="11" t="s">
        <v>154</v>
      </c>
      <c r="B72" s="11" t="s">
        <v>71</v>
      </c>
      <c r="C72" s="11" t="s">
        <v>98</v>
      </c>
      <c r="D72" s="11" t="s">
        <v>72</v>
      </c>
      <c r="E72" s="11" t="s">
        <v>87</v>
      </c>
      <c r="F72" s="12">
        <v>978340.44</v>
      </c>
    </row>
    <row r="73" spans="1:6" ht="21" x14ac:dyDescent="0.25">
      <c r="A73" s="11" t="s">
        <v>154</v>
      </c>
      <c r="B73" s="11" t="s">
        <v>71</v>
      </c>
      <c r="C73" s="11" t="s">
        <v>89</v>
      </c>
      <c r="D73" s="11" t="s">
        <v>72</v>
      </c>
      <c r="E73" s="11" t="s">
        <v>87</v>
      </c>
      <c r="F73" s="12">
        <v>200000</v>
      </c>
    </row>
    <row r="74" spans="1:6" ht="21" x14ac:dyDescent="0.25">
      <c r="A74" s="11" t="s">
        <v>154</v>
      </c>
      <c r="B74" s="11" t="s">
        <v>71</v>
      </c>
      <c r="C74" s="11" t="s">
        <v>96</v>
      </c>
      <c r="D74" s="11" t="s">
        <v>72</v>
      </c>
      <c r="E74" s="11" t="s">
        <v>87</v>
      </c>
      <c r="F74" s="12">
        <v>9383313.4700000007</v>
      </c>
    </row>
    <row r="75" spans="1:6" ht="21" x14ac:dyDescent="0.25">
      <c r="A75" s="11" t="s">
        <v>154</v>
      </c>
      <c r="B75" s="11" t="s">
        <v>71</v>
      </c>
      <c r="C75" s="11" t="s">
        <v>143</v>
      </c>
      <c r="D75" s="11" t="s">
        <v>72</v>
      </c>
      <c r="E75" s="11" t="s">
        <v>87</v>
      </c>
      <c r="F75" s="12">
        <v>578726.65</v>
      </c>
    </row>
    <row r="76" spans="1:6" ht="21" x14ac:dyDescent="0.25">
      <c r="A76" s="11" t="s">
        <v>154</v>
      </c>
      <c r="B76" s="11" t="s">
        <v>71</v>
      </c>
      <c r="C76" s="11" t="s">
        <v>203</v>
      </c>
      <c r="D76" s="11" t="s">
        <v>72</v>
      </c>
      <c r="E76" s="11" t="s">
        <v>87</v>
      </c>
      <c r="F76" s="12">
        <v>52080</v>
      </c>
    </row>
    <row r="77" spans="1:6" ht="21" x14ac:dyDescent="0.25">
      <c r="A77" s="11" t="s">
        <v>164</v>
      </c>
      <c r="B77" s="11" t="s">
        <v>71</v>
      </c>
      <c r="C77" s="11" t="s">
        <v>83</v>
      </c>
      <c r="D77" s="11" t="s">
        <v>72</v>
      </c>
      <c r="E77" s="11" t="s">
        <v>82</v>
      </c>
      <c r="F77" s="12">
        <v>22611994.829999998</v>
      </c>
    </row>
    <row r="78" spans="1:6" ht="21" x14ac:dyDescent="0.25">
      <c r="A78" s="11" t="s">
        <v>164</v>
      </c>
      <c r="B78" s="11" t="s">
        <v>71</v>
      </c>
      <c r="C78" s="11" t="s">
        <v>88</v>
      </c>
      <c r="D78" s="11" t="s">
        <v>72</v>
      </c>
      <c r="E78" s="11" t="s">
        <v>82</v>
      </c>
      <c r="F78" s="12">
        <v>221462452.19999999</v>
      </c>
    </row>
    <row r="79" spans="1:6" ht="21" x14ac:dyDescent="0.25">
      <c r="A79" s="11" t="s">
        <v>164</v>
      </c>
      <c r="B79" s="11" t="s">
        <v>71</v>
      </c>
      <c r="C79" s="11" t="s">
        <v>84</v>
      </c>
      <c r="D79" s="11" t="s">
        <v>72</v>
      </c>
      <c r="E79" s="11" t="s">
        <v>82</v>
      </c>
      <c r="F79" s="12">
        <v>1077297.54</v>
      </c>
    </row>
    <row r="80" spans="1:6" ht="21" x14ac:dyDescent="0.25">
      <c r="A80" s="11" t="s">
        <v>164</v>
      </c>
      <c r="B80" s="11" t="s">
        <v>71</v>
      </c>
      <c r="C80" s="11" t="s">
        <v>70</v>
      </c>
      <c r="D80" s="11" t="s">
        <v>72</v>
      </c>
      <c r="E80" s="11" t="s">
        <v>86</v>
      </c>
      <c r="F80" s="12">
        <v>3519.69</v>
      </c>
    </row>
    <row r="81" spans="1:6" ht="21" x14ac:dyDescent="0.25">
      <c r="A81" s="11" t="s">
        <v>164</v>
      </c>
      <c r="B81" s="11" t="s">
        <v>71</v>
      </c>
      <c r="C81" s="11" t="s">
        <v>70</v>
      </c>
      <c r="D81" s="11" t="s">
        <v>72</v>
      </c>
      <c r="E81" s="11" t="s">
        <v>87</v>
      </c>
      <c r="F81" s="12">
        <v>300000</v>
      </c>
    </row>
    <row r="82" spans="1:6" ht="21" x14ac:dyDescent="0.25">
      <c r="A82" s="11" t="s">
        <v>164</v>
      </c>
      <c r="B82" s="11" t="s">
        <v>71</v>
      </c>
      <c r="C82" s="11" t="s">
        <v>96</v>
      </c>
      <c r="D82" s="11" t="s">
        <v>72</v>
      </c>
      <c r="E82" s="11" t="s">
        <v>87</v>
      </c>
      <c r="F82" s="12">
        <v>8622652.2799999993</v>
      </c>
    </row>
    <row r="83" spans="1:6" ht="21" x14ac:dyDescent="0.25">
      <c r="A83" s="11" t="s">
        <v>164</v>
      </c>
      <c r="B83" s="11" t="s">
        <v>71</v>
      </c>
      <c r="C83" s="11" t="s">
        <v>97</v>
      </c>
      <c r="D83" s="11" t="s">
        <v>72</v>
      </c>
      <c r="E83" s="11" t="s">
        <v>87</v>
      </c>
      <c r="F83" s="12">
        <v>1629</v>
      </c>
    </row>
    <row r="84" spans="1:6" ht="21" x14ac:dyDescent="0.25">
      <c r="A84" s="11" t="s">
        <v>164</v>
      </c>
      <c r="B84" s="11" t="s">
        <v>71</v>
      </c>
      <c r="C84" s="11" t="s">
        <v>143</v>
      </c>
      <c r="D84" s="11" t="s">
        <v>72</v>
      </c>
      <c r="E84" s="11" t="s">
        <v>87</v>
      </c>
      <c r="F84" s="12">
        <v>560357.1</v>
      </c>
    </row>
    <row r="85" spans="1:6" ht="21" x14ac:dyDescent="0.25">
      <c r="A85" s="11" t="s">
        <v>164</v>
      </c>
      <c r="B85" s="11" t="s">
        <v>71</v>
      </c>
      <c r="C85" s="11" t="s">
        <v>203</v>
      </c>
      <c r="D85" s="11" t="s">
        <v>72</v>
      </c>
      <c r="E85" s="11" t="s">
        <v>87</v>
      </c>
      <c r="F85" s="12">
        <v>52080</v>
      </c>
    </row>
    <row r="86" spans="1:6" ht="21" x14ac:dyDescent="0.25">
      <c r="A86" s="11" t="s">
        <v>164</v>
      </c>
      <c r="B86" s="11" t="s">
        <v>71</v>
      </c>
      <c r="C86" s="11" t="s">
        <v>204</v>
      </c>
      <c r="D86" s="11" t="s">
        <v>72</v>
      </c>
      <c r="E86" s="11" t="s">
        <v>87</v>
      </c>
      <c r="F86" s="12">
        <v>150000</v>
      </c>
    </row>
    <row r="87" spans="1:6" ht="21" x14ac:dyDescent="0.25">
      <c r="A87" s="11" t="s">
        <v>157</v>
      </c>
      <c r="B87" s="11" t="s">
        <v>71</v>
      </c>
      <c r="C87" s="11" t="s">
        <v>70</v>
      </c>
      <c r="D87" s="11" t="s">
        <v>72</v>
      </c>
      <c r="E87" s="11" t="s">
        <v>81</v>
      </c>
      <c r="F87" s="12">
        <v>149028.39000000001</v>
      </c>
    </row>
    <row r="88" spans="1:6" ht="21" x14ac:dyDescent="0.25">
      <c r="A88" s="11" t="s">
        <v>157</v>
      </c>
      <c r="B88" s="11" t="s">
        <v>71</v>
      </c>
      <c r="C88" s="11" t="s">
        <v>83</v>
      </c>
      <c r="D88" s="11" t="s">
        <v>72</v>
      </c>
      <c r="E88" s="11" t="s">
        <v>82</v>
      </c>
      <c r="F88" s="12">
        <v>58502162.960000001</v>
      </c>
    </row>
    <row r="89" spans="1:6" ht="21" x14ac:dyDescent="0.25">
      <c r="A89" s="11" t="s">
        <v>157</v>
      </c>
      <c r="B89" s="11" t="s">
        <v>71</v>
      </c>
      <c r="C89" s="11" t="s">
        <v>88</v>
      </c>
      <c r="D89" s="11" t="s">
        <v>72</v>
      </c>
      <c r="E89" s="11" t="s">
        <v>82</v>
      </c>
      <c r="F89" s="12">
        <v>274284474.05000001</v>
      </c>
    </row>
    <row r="90" spans="1:6" ht="21" x14ac:dyDescent="0.25">
      <c r="A90" s="11" t="s">
        <v>157</v>
      </c>
      <c r="B90" s="11" t="s">
        <v>71</v>
      </c>
      <c r="C90" s="11" t="s">
        <v>84</v>
      </c>
      <c r="D90" s="11" t="s">
        <v>72</v>
      </c>
      <c r="E90" s="11" t="s">
        <v>82</v>
      </c>
      <c r="F90" s="12">
        <v>1267872.4099999999</v>
      </c>
    </row>
    <row r="91" spans="1:6" ht="21" x14ac:dyDescent="0.25">
      <c r="A91" s="11" t="s">
        <v>157</v>
      </c>
      <c r="B91" s="11" t="s">
        <v>71</v>
      </c>
      <c r="C91" s="11" t="s">
        <v>70</v>
      </c>
      <c r="D91" s="11" t="s">
        <v>72</v>
      </c>
      <c r="E91" s="11" t="s">
        <v>87</v>
      </c>
      <c r="F91" s="12">
        <v>500000</v>
      </c>
    </row>
    <row r="92" spans="1:6" ht="21" x14ac:dyDescent="0.25">
      <c r="A92" s="11" t="s">
        <v>157</v>
      </c>
      <c r="B92" s="11" t="s">
        <v>71</v>
      </c>
      <c r="C92" s="11" t="s">
        <v>99</v>
      </c>
      <c r="D92" s="11" t="s">
        <v>72</v>
      </c>
      <c r="E92" s="11" t="s">
        <v>87</v>
      </c>
      <c r="F92" s="12">
        <v>87129</v>
      </c>
    </row>
    <row r="93" spans="1:6" ht="21" x14ac:dyDescent="0.25">
      <c r="A93" s="11" t="s">
        <v>157</v>
      </c>
      <c r="B93" s="11" t="s">
        <v>71</v>
      </c>
      <c r="C93" s="11" t="s">
        <v>100</v>
      </c>
      <c r="D93" s="11" t="s">
        <v>72</v>
      </c>
      <c r="E93" s="11" t="s">
        <v>87</v>
      </c>
      <c r="F93" s="12">
        <v>283903.18</v>
      </c>
    </row>
    <row r="94" spans="1:6" ht="21" x14ac:dyDescent="0.25">
      <c r="A94" s="11" t="s">
        <v>157</v>
      </c>
      <c r="B94" s="11" t="s">
        <v>71</v>
      </c>
      <c r="C94" s="11" t="s">
        <v>98</v>
      </c>
      <c r="D94" s="11" t="s">
        <v>72</v>
      </c>
      <c r="E94" s="11" t="s">
        <v>87</v>
      </c>
      <c r="F94" s="12">
        <v>1044255</v>
      </c>
    </row>
    <row r="95" spans="1:6" ht="21" x14ac:dyDescent="0.25">
      <c r="A95" s="11" t="s">
        <v>157</v>
      </c>
      <c r="B95" s="11" t="s">
        <v>71</v>
      </c>
      <c r="C95" s="11" t="s">
        <v>96</v>
      </c>
      <c r="D95" s="11" t="s">
        <v>72</v>
      </c>
      <c r="E95" s="11" t="s">
        <v>87</v>
      </c>
      <c r="F95" s="12">
        <v>11025872.9</v>
      </c>
    </row>
    <row r="96" spans="1:6" ht="21" x14ac:dyDescent="0.25">
      <c r="A96" s="11" t="s">
        <v>157</v>
      </c>
      <c r="B96" s="11" t="s">
        <v>71</v>
      </c>
      <c r="C96" s="11" t="s">
        <v>97</v>
      </c>
      <c r="D96" s="11" t="s">
        <v>72</v>
      </c>
      <c r="E96" s="11" t="s">
        <v>87</v>
      </c>
      <c r="F96" s="12">
        <v>53800</v>
      </c>
    </row>
    <row r="97" spans="1:6" ht="21" x14ac:dyDescent="0.25">
      <c r="A97" s="11" t="s">
        <v>157</v>
      </c>
      <c r="B97" s="11" t="s">
        <v>71</v>
      </c>
      <c r="C97" s="11" t="s">
        <v>143</v>
      </c>
      <c r="D97" s="11" t="s">
        <v>72</v>
      </c>
      <c r="E97" s="11" t="s">
        <v>87</v>
      </c>
      <c r="F97" s="12">
        <v>561263.53</v>
      </c>
    </row>
    <row r="98" spans="1:6" ht="21" x14ac:dyDescent="0.25">
      <c r="A98" s="11" t="s">
        <v>157</v>
      </c>
      <c r="B98" s="11" t="s">
        <v>71</v>
      </c>
      <c r="C98" s="11" t="s">
        <v>166</v>
      </c>
      <c r="D98" s="11" t="s">
        <v>72</v>
      </c>
      <c r="E98" s="11" t="s">
        <v>87</v>
      </c>
      <c r="F98" s="12">
        <v>332640</v>
      </c>
    </row>
    <row r="99" spans="1:6" ht="21" x14ac:dyDescent="0.25">
      <c r="A99" s="11" t="s">
        <v>157</v>
      </c>
      <c r="B99" s="11" t="s">
        <v>71</v>
      </c>
      <c r="C99" s="11" t="s">
        <v>144</v>
      </c>
      <c r="D99" s="11" t="s">
        <v>72</v>
      </c>
      <c r="E99" s="11" t="s">
        <v>87</v>
      </c>
      <c r="F99" s="12">
        <v>32950</v>
      </c>
    </row>
    <row r="100" spans="1:6" ht="21" x14ac:dyDescent="0.25">
      <c r="A100" s="11" t="s">
        <v>157</v>
      </c>
      <c r="B100" s="11" t="s">
        <v>71</v>
      </c>
      <c r="C100" s="11" t="s">
        <v>93</v>
      </c>
      <c r="D100" s="11" t="s">
        <v>72</v>
      </c>
      <c r="E100" s="11" t="s">
        <v>87</v>
      </c>
      <c r="F100" s="12">
        <v>400000</v>
      </c>
    </row>
    <row r="101" spans="1:6" ht="21" x14ac:dyDescent="0.25">
      <c r="A101" s="11" t="s">
        <v>157</v>
      </c>
      <c r="B101" s="11" t="s">
        <v>71</v>
      </c>
      <c r="C101" s="11" t="s">
        <v>203</v>
      </c>
      <c r="D101" s="11" t="s">
        <v>72</v>
      </c>
      <c r="E101" s="11" t="s">
        <v>87</v>
      </c>
      <c r="F101" s="12">
        <v>52080</v>
      </c>
    </row>
    <row r="102" spans="1:6" ht="21" x14ac:dyDescent="0.25">
      <c r="A102" s="11" t="s">
        <v>18</v>
      </c>
      <c r="B102" s="11" t="s">
        <v>71</v>
      </c>
      <c r="C102" s="11" t="s">
        <v>83</v>
      </c>
      <c r="D102" s="11" t="s">
        <v>72</v>
      </c>
      <c r="E102" s="11" t="s">
        <v>82</v>
      </c>
      <c r="F102" s="12">
        <v>20282361.510000002</v>
      </c>
    </row>
    <row r="103" spans="1:6" ht="21" x14ac:dyDescent="0.25">
      <c r="A103" s="11" t="s">
        <v>18</v>
      </c>
      <c r="B103" s="11" t="s">
        <v>71</v>
      </c>
      <c r="C103" s="11" t="s">
        <v>88</v>
      </c>
      <c r="D103" s="11" t="s">
        <v>72</v>
      </c>
      <c r="E103" s="11" t="s">
        <v>82</v>
      </c>
      <c r="F103" s="12">
        <v>229633477.34999999</v>
      </c>
    </row>
    <row r="104" spans="1:6" ht="21" x14ac:dyDescent="0.25">
      <c r="A104" s="11" t="s">
        <v>18</v>
      </c>
      <c r="B104" s="11" t="s">
        <v>71</v>
      </c>
      <c r="C104" s="11" t="s">
        <v>84</v>
      </c>
      <c r="D104" s="11" t="s">
        <v>72</v>
      </c>
      <c r="E104" s="11" t="s">
        <v>82</v>
      </c>
      <c r="F104" s="12">
        <v>1075016.45</v>
      </c>
    </row>
    <row r="105" spans="1:6" ht="21" x14ac:dyDescent="0.25">
      <c r="A105" s="11" t="s">
        <v>18</v>
      </c>
      <c r="B105" s="11" t="s">
        <v>71</v>
      </c>
      <c r="C105" s="11" t="s">
        <v>70</v>
      </c>
      <c r="D105" s="11" t="s">
        <v>72</v>
      </c>
      <c r="E105" s="11" t="s">
        <v>86</v>
      </c>
      <c r="F105" s="12">
        <v>15000</v>
      </c>
    </row>
    <row r="106" spans="1:6" ht="21" x14ac:dyDescent="0.25">
      <c r="A106" s="11" t="s">
        <v>18</v>
      </c>
      <c r="B106" s="11" t="s">
        <v>71</v>
      </c>
      <c r="C106" s="11" t="s">
        <v>96</v>
      </c>
      <c r="D106" s="11" t="s">
        <v>72</v>
      </c>
      <c r="E106" s="11" t="s">
        <v>87</v>
      </c>
      <c r="F106" s="12">
        <v>8769789.4199999999</v>
      </c>
    </row>
    <row r="107" spans="1:6" ht="21" x14ac:dyDescent="0.25">
      <c r="A107" s="11" t="s">
        <v>18</v>
      </c>
      <c r="B107" s="11" t="s">
        <v>71</v>
      </c>
      <c r="C107" s="11" t="s">
        <v>97</v>
      </c>
      <c r="D107" s="11" t="s">
        <v>72</v>
      </c>
      <c r="E107" s="11" t="s">
        <v>87</v>
      </c>
      <c r="F107" s="12">
        <v>151400</v>
      </c>
    </row>
    <row r="108" spans="1:6" ht="21" x14ac:dyDescent="0.25">
      <c r="A108" s="11" t="s">
        <v>18</v>
      </c>
      <c r="B108" s="11" t="s">
        <v>71</v>
      </c>
      <c r="C108" s="11" t="s">
        <v>143</v>
      </c>
      <c r="D108" s="11" t="s">
        <v>72</v>
      </c>
      <c r="E108" s="11" t="s">
        <v>87</v>
      </c>
      <c r="F108" s="12">
        <v>589312.03</v>
      </c>
    </row>
    <row r="109" spans="1:6" ht="21" x14ac:dyDescent="0.25">
      <c r="A109" s="11" t="s">
        <v>18</v>
      </c>
      <c r="B109" s="11" t="s">
        <v>71</v>
      </c>
      <c r="C109" s="11" t="s">
        <v>203</v>
      </c>
      <c r="D109" s="11" t="s">
        <v>72</v>
      </c>
      <c r="E109" s="11" t="s">
        <v>87</v>
      </c>
      <c r="F109" s="12">
        <v>48090.93</v>
      </c>
    </row>
    <row r="110" spans="1:6" ht="21" x14ac:dyDescent="0.25">
      <c r="A110" s="11" t="s">
        <v>161</v>
      </c>
      <c r="B110" s="11" t="s">
        <v>71</v>
      </c>
      <c r="C110" s="11" t="s">
        <v>70</v>
      </c>
      <c r="D110" s="11" t="s">
        <v>72</v>
      </c>
      <c r="E110" s="11" t="s">
        <v>82</v>
      </c>
      <c r="F110" s="12">
        <v>1320.79</v>
      </c>
    </row>
    <row r="111" spans="1:6" ht="21" x14ac:dyDescent="0.25">
      <c r="A111" s="11" t="s">
        <v>161</v>
      </c>
      <c r="B111" s="11" t="s">
        <v>71</v>
      </c>
      <c r="C111" s="11" t="s">
        <v>83</v>
      </c>
      <c r="D111" s="11" t="s">
        <v>72</v>
      </c>
      <c r="E111" s="11" t="s">
        <v>82</v>
      </c>
      <c r="F111" s="12">
        <v>9687520.5199999996</v>
      </c>
    </row>
    <row r="112" spans="1:6" ht="21" x14ac:dyDescent="0.25">
      <c r="A112" s="11" t="s">
        <v>161</v>
      </c>
      <c r="B112" s="11" t="s">
        <v>71</v>
      </c>
      <c r="C112" s="11" t="s">
        <v>88</v>
      </c>
      <c r="D112" s="11" t="s">
        <v>72</v>
      </c>
      <c r="E112" s="11" t="s">
        <v>82</v>
      </c>
      <c r="F112" s="12">
        <v>152334653.09</v>
      </c>
    </row>
    <row r="113" spans="1:6" ht="21" x14ac:dyDescent="0.25">
      <c r="A113" s="11" t="s">
        <v>161</v>
      </c>
      <c r="B113" s="11" t="s">
        <v>71</v>
      </c>
      <c r="C113" s="11" t="s">
        <v>84</v>
      </c>
      <c r="D113" s="11" t="s">
        <v>72</v>
      </c>
      <c r="E113" s="11" t="s">
        <v>82</v>
      </c>
      <c r="F113" s="12">
        <v>648037.5</v>
      </c>
    </row>
    <row r="114" spans="1:6" ht="21" x14ac:dyDescent="0.25">
      <c r="A114" s="11" t="s">
        <v>161</v>
      </c>
      <c r="B114" s="11" t="s">
        <v>71</v>
      </c>
      <c r="C114" s="11" t="s">
        <v>102</v>
      </c>
      <c r="D114" s="11" t="s">
        <v>72</v>
      </c>
      <c r="E114" s="11" t="s">
        <v>87</v>
      </c>
      <c r="F114" s="12">
        <v>25000</v>
      </c>
    </row>
    <row r="115" spans="1:6" ht="21" x14ac:dyDescent="0.25">
      <c r="A115" s="11" t="s">
        <v>161</v>
      </c>
      <c r="B115" s="11" t="s">
        <v>71</v>
      </c>
      <c r="C115" s="11" t="s">
        <v>96</v>
      </c>
      <c r="D115" s="11" t="s">
        <v>72</v>
      </c>
      <c r="E115" s="11" t="s">
        <v>87</v>
      </c>
      <c r="F115" s="12">
        <v>6288249.7599999998</v>
      </c>
    </row>
    <row r="116" spans="1:6" ht="21" x14ac:dyDescent="0.25">
      <c r="A116" s="11" t="s">
        <v>161</v>
      </c>
      <c r="B116" s="11" t="s">
        <v>71</v>
      </c>
      <c r="C116" s="11" t="s">
        <v>97</v>
      </c>
      <c r="D116" s="11" t="s">
        <v>72</v>
      </c>
      <c r="E116" s="11" t="s">
        <v>87</v>
      </c>
      <c r="F116" s="12">
        <v>23200</v>
      </c>
    </row>
    <row r="117" spans="1:6" ht="21" x14ac:dyDescent="0.25">
      <c r="A117" s="11" t="s">
        <v>161</v>
      </c>
      <c r="B117" s="11" t="s">
        <v>71</v>
      </c>
      <c r="C117" s="11" t="s">
        <v>143</v>
      </c>
      <c r="D117" s="11" t="s">
        <v>72</v>
      </c>
      <c r="E117" s="11" t="s">
        <v>87</v>
      </c>
      <c r="F117" s="12">
        <v>564888.12</v>
      </c>
    </row>
    <row r="118" spans="1:6" ht="21" x14ac:dyDescent="0.25">
      <c r="A118" s="11" t="s">
        <v>161</v>
      </c>
      <c r="B118" s="11" t="s">
        <v>71</v>
      </c>
      <c r="C118" s="11" t="s">
        <v>166</v>
      </c>
      <c r="D118" s="11" t="s">
        <v>72</v>
      </c>
      <c r="E118" s="11" t="s">
        <v>87</v>
      </c>
      <c r="F118" s="12">
        <v>736150</v>
      </c>
    </row>
    <row r="119" spans="1:6" ht="21" x14ac:dyDescent="0.25">
      <c r="A119" s="11" t="s">
        <v>161</v>
      </c>
      <c r="B119" s="11" t="s">
        <v>71</v>
      </c>
      <c r="C119" s="11" t="s">
        <v>203</v>
      </c>
      <c r="D119" s="11" t="s">
        <v>72</v>
      </c>
      <c r="E119" s="11" t="s">
        <v>87</v>
      </c>
      <c r="F119" s="12">
        <v>45367.62</v>
      </c>
    </row>
    <row r="120" spans="1:6" ht="21" x14ac:dyDescent="0.25">
      <c r="A120" s="11" t="s">
        <v>36</v>
      </c>
      <c r="B120" s="11" t="s">
        <v>71</v>
      </c>
      <c r="C120" s="11" t="s">
        <v>70</v>
      </c>
      <c r="D120" s="11" t="s">
        <v>72</v>
      </c>
      <c r="E120" s="11" t="s">
        <v>82</v>
      </c>
      <c r="F120" s="12">
        <v>27675.8</v>
      </c>
    </row>
    <row r="121" spans="1:6" ht="21" x14ac:dyDescent="0.25">
      <c r="A121" s="11" t="s">
        <v>36</v>
      </c>
      <c r="B121" s="11" t="s">
        <v>71</v>
      </c>
      <c r="C121" s="11" t="s">
        <v>83</v>
      </c>
      <c r="D121" s="11" t="s">
        <v>72</v>
      </c>
      <c r="E121" s="11" t="s">
        <v>82</v>
      </c>
      <c r="F121" s="12">
        <v>24038427.829999998</v>
      </c>
    </row>
    <row r="122" spans="1:6" ht="21" x14ac:dyDescent="0.25">
      <c r="A122" s="11" t="s">
        <v>36</v>
      </c>
      <c r="B122" s="11" t="s">
        <v>71</v>
      </c>
      <c r="C122" s="11" t="s">
        <v>88</v>
      </c>
      <c r="D122" s="11" t="s">
        <v>72</v>
      </c>
      <c r="E122" s="11" t="s">
        <v>82</v>
      </c>
      <c r="F122" s="12">
        <v>293013348.01999998</v>
      </c>
    </row>
    <row r="123" spans="1:6" ht="21" x14ac:dyDescent="0.25">
      <c r="A123" s="11" t="s">
        <v>36</v>
      </c>
      <c r="B123" s="11" t="s">
        <v>71</v>
      </c>
      <c r="C123" s="11" t="s">
        <v>84</v>
      </c>
      <c r="D123" s="11" t="s">
        <v>72</v>
      </c>
      <c r="E123" s="11" t="s">
        <v>82</v>
      </c>
      <c r="F123" s="12">
        <v>1613354.16</v>
      </c>
    </row>
    <row r="124" spans="1:6" ht="21" x14ac:dyDescent="0.25">
      <c r="A124" s="11" t="s">
        <v>36</v>
      </c>
      <c r="B124" s="11" t="s">
        <v>71</v>
      </c>
      <c r="C124" s="11" t="s">
        <v>70</v>
      </c>
      <c r="D124" s="11" t="s">
        <v>72</v>
      </c>
      <c r="E124" s="11" t="s">
        <v>86</v>
      </c>
      <c r="F124" s="12">
        <v>484.46</v>
      </c>
    </row>
    <row r="125" spans="1:6" ht="21" x14ac:dyDescent="0.25">
      <c r="A125" s="11" t="s">
        <v>36</v>
      </c>
      <c r="B125" s="11" t="s">
        <v>71</v>
      </c>
      <c r="C125" s="11" t="s">
        <v>98</v>
      </c>
      <c r="D125" s="11" t="s">
        <v>72</v>
      </c>
      <c r="E125" s="11" t="s">
        <v>87</v>
      </c>
      <c r="F125" s="12">
        <v>993052</v>
      </c>
    </row>
    <row r="126" spans="1:6" ht="21" x14ac:dyDescent="0.25">
      <c r="A126" s="11" t="s">
        <v>36</v>
      </c>
      <c r="B126" s="11" t="s">
        <v>71</v>
      </c>
      <c r="C126" s="11" t="s">
        <v>96</v>
      </c>
      <c r="D126" s="11" t="s">
        <v>72</v>
      </c>
      <c r="E126" s="11" t="s">
        <v>87</v>
      </c>
      <c r="F126" s="12">
        <v>12462559.970000001</v>
      </c>
    </row>
    <row r="127" spans="1:6" ht="21" x14ac:dyDescent="0.25">
      <c r="A127" s="11" t="s">
        <v>36</v>
      </c>
      <c r="B127" s="11" t="s">
        <v>71</v>
      </c>
      <c r="C127" s="11" t="s">
        <v>143</v>
      </c>
      <c r="D127" s="11" t="s">
        <v>72</v>
      </c>
      <c r="E127" s="11" t="s">
        <v>87</v>
      </c>
      <c r="F127" s="12">
        <v>564730.49</v>
      </c>
    </row>
    <row r="128" spans="1:6" ht="21" x14ac:dyDescent="0.25">
      <c r="A128" s="11" t="s">
        <v>36</v>
      </c>
      <c r="B128" s="11" t="s">
        <v>71</v>
      </c>
      <c r="C128" s="11" t="s">
        <v>166</v>
      </c>
      <c r="D128" s="11" t="s">
        <v>72</v>
      </c>
      <c r="E128" s="11" t="s">
        <v>87</v>
      </c>
      <c r="F128" s="12">
        <v>274000</v>
      </c>
    </row>
    <row r="129" spans="1:6" ht="21" x14ac:dyDescent="0.25">
      <c r="A129" s="11" t="s">
        <v>36</v>
      </c>
      <c r="B129" s="11" t="s">
        <v>71</v>
      </c>
      <c r="C129" s="11" t="s">
        <v>144</v>
      </c>
      <c r="D129" s="11" t="s">
        <v>72</v>
      </c>
      <c r="E129" s="11" t="s">
        <v>87</v>
      </c>
      <c r="F129" s="12">
        <v>31824</v>
      </c>
    </row>
    <row r="130" spans="1:6" ht="21" x14ac:dyDescent="0.25">
      <c r="A130" s="11" t="s">
        <v>36</v>
      </c>
      <c r="B130" s="11" t="s">
        <v>71</v>
      </c>
      <c r="C130" s="11" t="s">
        <v>203</v>
      </c>
      <c r="D130" s="11" t="s">
        <v>72</v>
      </c>
      <c r="E130" s="11" t="s">
        <v>87</v>
      </c>
      <c r="F130" s="12">
        <v>46409.11</v>
      </c>
    </row>
    <row r="131" spans="1:6" ht="21" x14ac:dyDescent="0.25">
      <c r="A131" s="11" t="s">
        <v>37</v>
      </c>
      <c r="B131" s="11" t="s">
        <v>71</v>
      </c>
      <c r="C131" s="11" t="s">
        <v>70</v>
      </c>
      <c r="D131" s="11" t="s">
        <v>72</v>
      </c>
      <c r="E131" s="11" t="s">
        <v>81</v>
      </c>
      <c r="F131" s="12">
        <v>108281.26</v>
      </c>
    </row>
    <row r="132" spans="1:6" ht="21" x14ac:dyDescent="0.25">
      <c r="A132" s="11" t="s">
        <v>37</v>
      </c>
      <c r="B132" s="11" t="s">
        <v>71</v>
      </c>
      <c r="C132" s="11" t="s">
        <v>83</v>
      </c>
      <c r="D132" s="11" t="s">
        <v>72</v>
      </c>
      <c r="E132" s="11" t="s">
        <v>82</v>
      </c>
      <c r="F132" s="12">
        <v>9489628.5700000003</v>
      </c>
    </row>
    <row r="133" spans="1:6" ht="21" x14ac:dyDescent="0.25">
      <c r="A133" s="11" t="s">
        <v>37</v>
      </c>
      <c r="B133" s="11" t="s">
        <v>71</v>
      </c>
      <c r="C133" s="11" t="s">
        <v>88</v>
      </c>
      <c r="D133" s="11" t="s">
        <v>72</v>
      </c>
      <c r="E133" s="11" t="s">
        <v>82</v>
      </c>
      <c r="F133" s="12">
        <v>176327922.91999999</v>
      </c>
    </row>
    <row r="134" spans="1:6" ht="21" x14ac:dyDescent="0.25">
      <c r="A134" s="11" t="s">
        <v>37</v>
      </c>
      <c r="B134" s="11" t="s">
        <v>71</v>
      </c>
      <c r="C134" s="11" t="s">
        <v>84</v>
      </c>
      <c r="D134" s="11" t="s">
        <v>72</v>
      </c>
      <c r="E134" s="11" t="s">
        <v>82</v>
      </c>
      <c r="F134" s="12">
        <v>604696.75</v>
      </c>
    </row>
    <row r="135" spans="1:6" ht="21" x14ac:dyDescent="0.25">
      <c r="A135" s="11" t="s">
        <v>37</v>
      </c>
      <c r="B135" s="11" t="s">
        <v>71</v>
      </c>
      <c r="C135" s="11" t="s">
        <v>70</v>
      </c>
      <c r="D135" s="11" t="s">
        <v>72</v>
      </c>
      <c r="E135" s="11" t="s">
        <v>86</v>
      </c>
      <c r="F135" s="12">
        <v>7812.27</v>
      </c>
    </row>
    <row r="136" spans="1:6" ht="21" x14ac:dyDescent="0.25">
      <c r="A136" s="11" t="s">
        <v>37</v>
      </c>
      <c r="B136" s="11" t="s">
        <v>71</v>
      </c>
      <c r="C136" s="11" t="s">
        <v>96</v>
      </c>
      <c r="D136" s="11" t="s">
        <v>72</v>
      </c>
      <c r="E136" s="11" t="s">
        <v>87</v>
      </c>
      <c r="F136" s="12">
        <v>6901501.3200000003</v>
      </c>
    </row>
    <row r="137" spans="1:6" ht="21" x14ac:dyDescent="0.25">
      <c r="A137" s="11" t="s">
        <v>37</v>
      </c>
      <c r="B137" s="11" t="s">
        <v>71</v>
      </c>
      <c r="C137" s="11" t="s">
        <v>97</v>
      </c>
      <c r="D137" s="11" t="s">
        <v>72</v>
      </c>
      <c r="E137" s="11" t="s">
        <v>87</v>
      </c>
      <c r="F137" s="12">
        <v>197155.8</v>
      </c>
    </row>
    <row r="138" spans="1:6" ht="21" x14ac:dyDescent="0.25">
      <c r="A138" s="11" t="s">
        <v>37</v>
      </c>
      <c r="B138" s="11" t="s">
        <v>71</v>
      </c>
      <c r="C138" s="11" t="s">
        <v>143</v>
      </c>
      <c r="D138" s="11" t="s">
        <v>72</v>
      </c>
      <c r="E138" s="11" t="s">
        <v>87</v>
      </c>
      <c r="F138" s="12">
        <v>573660.5</v>
      </c>
    </row>
    <row r="139" spans="1:6" ht="21" x14ac:dyDescent="0.25">
      <c r="A139" s="11" t="s">
        <v>37</v>
      </c>
      <c r="B139" s="11" t="s">
        <v>71</v>
      </c>
      <c r="C139" s="11" t="s">
        <v>166</v>
      </c>
      <c r="D139" s="11" t="s">
        <v>72</v>
      </c>
      <c r="E139" s="11" t="s">
        <v>87</v>
      </c>
      <c r="F139" s="12">
        <v>269030</v>
      </c>
    </row>
    <row r="140" spans="1:6" ht="21" x14ac:dyDescent="0.25">
      <c r="A140" s="11" t="s">
        <v>37</v>
      </c>
      <c r="B140" s="11" t="s">
        <v>71</v>
      </c>
      <c r="C140" s="11" t="s">
        <v>203</v>
      </c>
      <c r="D140" s="11" t="s">
        <v>72</v>
      </c>
      <c r="E140" s="11" t="s">
        <v>87</v>
      </c>
      <c r="F140" s="12">
        <v>51638.37</v>
      </c>
    </row>
    <row r="141" spans="1:6" ht="21" x14ac:dyDescent="0.25">
      <c r="A141" s="11" t="s">
        <v>38</v>
      </c>
      <c r="B141" s="11" t="s">
        <v>71</v>
      </c>
      <c r="C141" s="11" t="s">
        <v>83</v>
      </c>
      <c r="D141" s="11" t="s">
        <v>72</v>
      </c>
      <c r="E141" s="11" t="s">
        <v>82</v>
      </c>
      <c r="F141" s="12">
        <v>13816556.710000001</v>
      </c>
    </row>
    <row r="142" spans="1:6" ht="21" x14ac:dyDescent="0.25">
      <c r="A142" s="11" t="s">
        <v>38</v>
      </c>
      <c r="B142" s="11" t="s">
        <v>71</v>
      </c>
      <c r="C142" s="11" t="s">
        <v>88</v>
      </c>
      <c r="D142" s="11" t="s">
        <v>72</v>
      </c>
      <c r="E142" s="11" t="s">
        <v>82</v>
      </c>
      <c r="F142" s="12">
        <v>160616629.97999999</v>
      </c>
    </row>
    <row r="143" spans="1:6" ht="21" x14ac:dyDescent="0.25">
      <c r="A143" s="11" t="s">
        <v>38</v>
      </c>
      <c r="B143" s="11" t="s">
        <v>71</v>
      </c>
      <c r="C143" s="11" t="s">
        <v>84</v>
      </c>
      <c r="D143" s="11" t="s">
        <v>72</v>
      </c>
      <c r="E143" s="11" t="s">
        <v>82</v>
      </c>
      <c r="F143" s="12">
        <v>1165015.8999999999</v>
      </c>
    </row>
    <row r="144" spans="1:6" ht="21" x14ac:dyDescent="0.25">
      <c r="A144" s="11" t="s">
        <v>38</v>
      </c>
      <c r="B144" s="11" t="s">
        <v>71</v>
      </c>
      <c r="C144" s="11" t="s">
        <v>70</v>
      </c>
      <c r="D144" s="11" t="s">
        <v>72</v>
      </c>
      <c r="E144" s="11" t="s">
        <v>86</v>
      </c>
      <c r="F144" s="12">
        <v>6942.19</v>
      </c>
    </row>
    <row r="145" spans="1:6" ht="21" x14ac:dyDescent="0.25">
      <c r="A145" s="11" t="s">
        <v>38</v>
      </c>
      <c r="B145" s="11" t="s">
        <v>71</v>
      </c>
      <c r="C145" s="11" t="s">
        <v>70</v>
      </c>
      <c r="D145" s="11" t="s">
        <v>72</v>
      </c>
      <c r="E145" s="11" t="s">
        <v>87</v>
      </c>
      <c r="F145" s="12">
        <v>200000</v>
      </c>
    </row>
    <row r="146" spans="1:6" ht="21" x14ac:dyDescent="0.25">
      <c r="A146" s="11" t="s">
        <v>38</v>
      </c>
      <c r="B146" s="11" t="s">
        <v>71</v>
      </c>
      <c r="C146" s="11" t="s">
        <v>99</v>
      </c>
      <c r="D146" s="11" t="s">
        <v>72</v>
      </c>
      <c r="E146" s="11" t="s">
        <v>87</v>
      </c>
      <c r="F146" s="12">
        <v>103719</v>
      </c>
    </row>
    <row r="147" spans="1:6" ht="21" x14ac:dyDescent="0.25">
      <c r="A147" s="11" t="s">
        <v>38</v>
      </c>
      <c r="B147" s="11" t="s">
        <v>71</v>
      </c>
      <c r="C147" s="11" t="s">
        <v>98</v>
      </c>
      <c r="D147" s="11" t="s">
        <v>72</v>
      </c>
      <c r="E147" s="11" t="s">
        <v>87</v>
      </c>
      <c r="F147" s="12">
        <v>503000</v>
      </c>
    </row>
    <row r="148" spans="1:6" ht="21" x14ac:dyDescent="0.25">
      <c r="A148" s="11" t="s">
        <v>38</v>
      </c>
      <c r="B148" s="11" t="s">
        <v>71</v>
      </c>
      <c r="C148" s="11" t="s">
        <v>96</v>
      </c>
      <c r="D148" s="11" t="s">
        <v>72</v>
      </c>
      <c r="E148" s="11" t="s">
        <v>87</v>
      </c>
      <c r="F148" s="12">
        <v>6704972.4000000004</v>
      </c>
    </row>
    <row r="149" spans="1:6" ht="21" x14ac:dyDescent="0.25">
      <c r="A149" s="11" t="s">
        <v>38</v>
      </c>
      <c r="B149" s="11" t="s">
        <v>71</v>
      </c>
      <c r="C149" s="11" t="s">
        <v>97</v>
      </c>
      <c r="D149" s="11" t="s">
        <v>72</v>
      </c>
      <c r="E149" s="11" t="s">
        <v>87</v>
      </c>
      <c r="F149" s="12">
        <v>114309</v>
      </c>
    </row>
    <row r="150" spans="1:6" ht="21" x14ac:dyDescent="0.25">
      <c r="A150" s="11" t="s">
        <v>38</v>
      </c>
      <c r="B150" s="11" t="s">
        <v>71</v>
      </c>
      <c r="C150" s="11" t="s">
        <v>143</v>
      </c>
      <c r="D150" s="11" t="s">
        <v>72</v>
      </c>
      <c r="E150" s="11" t="s">
        <v>87</v>
      </c>
      <c r="F150" s="12">
        <v>580039.35</v>
      </c>
    </row>
    <row r="151" spans="1:6" ht="21" x14ac:dyDescent="0.25">
      <c r="A151" s="11" t="s">
        <v>38</v>
      </c>
      <c r="B151" s="11" t="s">
        <v>71</v>
      </c>
      <c r="C151" s="11" t="s">
        <v>203</v>
      </c>
      <c r="D151" s="11" t="s">
        <v>72</v>
      </c>
      <c r="E151" s="11" t="s">
        <v>87</v>
      </c>
      <c r="F151" s="12">
        <v>55708.49</v>
      </c>
    </row>
    <row r="152" spans="1:6" ht="21" x14ac:dyDescent="0.25">
      <c r="A152" s="11" t="s">
        <v>163</v>
      </c>
      <c r="B152" s="11" t="s">
        <v>71</v>
      </c>
      <c r="C152" s="11" t="s">
        <v>70</v>
      </c>
      <c r="D152" s="11" t="s">
        <v>72</v>
      </c>
      <c r="E152" s="11" t="s">
        <v>82</v>
      </c>
      <c r="F152" s="12">
        <v>28525</v>
      </c>
    </row>
    <row r="153" spans="1:6" ht="21" x14ac:dyDescent="0.25">
      <c r="A153" s="11" t="s">
        <v>163</v>
      </c>
      <c r="B153" s="11" t="s">
        <v>71</v>
      </c>
      <c r="C153" s="11" t="s">
        <v>83</v>
      </c>
      <c r="D153" s="11" t="s">
        <v>72</v>
      </c>
      <c r="E153" s="11" t="s">
        <v>82</v>
      </c>
      <c r="F153" s="12">
        <v>8201587.8300000001</v>
      </c>
    </row>
    <row r="154" spans="1:6" ht="21" x14ac:dyDescent="0.25">
      <c r="A154" s="11" t="s">
        <v>163</v>
      </c>
      <c r="B154" s="11" t="s">
        <v>71</v>
      </c>
      <c r="C154" s="11" t="s">
        <v>88</v>
      </c>
      <c r="D154" s="11" t="s">
        <v>72</v>
      </c>
      <c r="E154" s="11" t="s">
        <v>82</v>
      </c>
      <c r="F154" s="12">
        <v>152343161.11000001</v>
      </c>
    </row>
    <row r="155" spans="1:6" ht="21" x14ac:dyDescent="0.25">
      <c r="A155" s="11" t="s">
        <v>163</v>
      </c>
      <c r="B155" s="11" t="s">
        <v>71</v>
      </c>
      <c r="C155" s="11" t="s">
        <v>84</v>
      </c>
      <c r="D155" s="11" t="s">
        <v>72</v>
      </c>
      <c r="E155" s="11" t="s">
        <v>82</v>
      </c>
      <c r="F155" s="12">
        <v>673959</v>
      </c>
    </row>
    <row r="156" spans="1:6" ht="21" x14ac:dyDescent="0.25">
      <c r="A156" s="11" t="s">
        <v>163</v>
      </c>
      <c r="B156" s="11" t="s">
        <v>71</v>
      </c>
      <c r="C156" s="11" t="s">
        <v>96</v>
      </c>
      <c r="D156" s="11" t="s">
        <v>72</v>
      </c>
      <c r="E156" s="11" t="s">
        <v>87</v>
      </c>
      <c r="F156" s="12">
        <v>6510001</v>
      </c>
    </row>
    <row r="157" spans="1:6" ht="21" x14ac:dyDescent="0.25">
      <c r="A157" s="11" t="s">
        <v>163</v>
      </c>
      <c r="B157" s="11" t="s">
        <v>71</v>
      </c>
      <c r="C157" s="11" t="s">
        <v>143</v>
      </c>
      <c r="D157" s="11" t="s">
        <v>72</v>
      </c>
      <c r="E157" s="11" t="s">
        <v>87</v>
      </c>
      <c r="F157" s="12">
        <v>527753</v>
      </c>
    </row>
    <row r="158" spans="1:6" ht="21" x14ac:dyDescent="0.25">
      <c r="A158" s="11" t="s">
        <v>163</v>
      </c>
      <c r="B158" s="11" t="s">
        <v>71</v>
      </c>
      <c r="C158" s="11" t="s">
        <v>144</v>
      </c>
      <c r="D158" s="11" t="s">
        <v>72</v>
      </c>
      <c r="E158" s="11" t="s">
        <v>87</v>
      </c>
      <c r="F158" s="12">
        <v>31824</v>
      </c>
    </row>
    <row r="159" spans="1:6" ht="21" x14ac:dyDescent="0.25">
      <c r="A159" s="11" t="s">
        <v>163</v>
      </c>
      <c r="B159" s="11" t="s">
        <v>71</v>
      </c>
      <c r="C159" s="11" t="s">
        <v>203</v>
      </c>
      <c r="D159" s="11" t="s">
        <v>72</v>
      </c>
      <c r="E159" s="11" t="s">
        <v>87</v>
      </c>
      <c r="F159" s="12">
        <v>48605.4</v>
      </c>
    </row>
    <row r="160" spans="1:6" ht="21" x14ac:dyDescent="0.25">
      <c r="A160" s="11" t="s">
        <v>19</v>
      </c>
      <c r="B160" s="11" t="s">
        <v>71</v>
      </c>
      <c r="C160" s="11" t="s">
        <v>83</v>
      </c>
      <c r="D160" s="11" t="s">
        <v>72</v>
      </c>
      <c r="E160" s="11" t="s">
        <v>82</v>
      </c>
      <c r="F160" s="12">
        <v>27374189.300000001</v>
      </c>
    </row>
    <row r="161" spans="1:6" ht="21" x14ac:dyDescent="0.25">
      <c r="A161" s="11" t="s">
        <v>19</v>
      </c>
      <c r="B161" s="11" t="s">
        <v>71</v>
      </c>
      <c r="C161" s="11" t="s">
        <v>88</v>
      </c>
      <c r="D161" s="11" t="s">
        <v>72</v>
      </c>
      <c r="E161" s="11" t="s">
        <v>82</v>
      </c>
      <c r="F161" s="12">
        <v>208289487.84999999</v>
      </c>
    </row>
    <row r="162" spans="1:6" ht="21" x14ac:dyDescent="0.25">
      <c r="A162" s="11" t="s">
        <v>19</v>
      </c>
      <c r="B162" s="11" t="s">
        <v>71</v>
      </c>
      <c r="C162" s="11" t="s">
        <v>84</v>
      </c>
      <c r="D162" s="11" t="s">
        <v>72</v>
      </c>
      <c r="E162" s="11" t="s">
        <v>82</v>
      </c>
      <c r="F162" s="12">
        <v>821607.86</v>
      </c>
    </row>
    <row r="163" spans="1:6" ht="21" x14ac:dyDescent="0.25">
      <c r="A163" s="11" t="s">
        <v>19</v>
      </c>
      <c r="B163" s="11" t="s">
        <v>71</v>
      </c>
      <c r="C163" s="11" t="s">
        <v>98</v>
      </c>
      <c r="D163" s="11" t="s">
        <v>72</v>
      </c>
      <c r="E163" s="11" t="s">
        <v>87</v>
      </c>
      <c r="F163" s="12">
        <v>596394</v>
      </c>
    </row>
    <row r="164" spans="1:6" ht="21" x14ac:dyDescent="0.25">
      <c r="A164" s="11" t="s">
        <v>19</v>
      </c>
      <c r="B164" s="11" t="s">
        <v>71</v>
      </c>
      <c r="C164" s="11" t="s">
        <v>96</v>
      </c>
      <c r="D164" s="11" t="s">
        <v>72</v>
      </c>
      <c r="E164" s="11" t="s">
        <v>87</v>
      </c>
      <c r="F164" s="12">
        <v>8302739.5</v>
      </c>
    </row>
    <row r="165" spans="1:6" ht="21" x14ac:dyDescent="0.25">
      <c r="A165" s="11" t="s">
        <v>19</v>
      </c>
      <c r="B165" s="11" t="s">
        <v>71</v>
      </c>
      <c r="C165" s="11" t="s">
        <v>143</v>
      </c>
      <c r="D165" s="11" t="s">
        <v>72</v>
      </c>
      <c r="E165" s="11" t="s">
        <v>87</v>
      </c>
      <c r="F165" s="12">
        <v>589312.03</v>
      </c>
    </row>
    <row r="166" spans="1:6" ht="21" x14ac:dyDescent="0.25">
      <c r="A166" s="11" t="s">
        <v>19</v>
      </c>
      <c r="B166" s="11" t="s">
        <v>71</v>
      </c>
      <c r="C166" s="11" t="s">
        <v>144</v>
      </c>
      <c r="D166" s="11" t="s">
        <v>72</v>
      </c>
      <c r="E166" s="11" t="s">
        <v>87</v>
      </c>
      <c r="F166" s="12">
        <v>70000</v>
      </c>
    </row>
    <row r="167" spans="1:6" ht="21" x14ac:dyDescent="0.25">
      <c r="A167" s="11" t="s">
        <v>19</v>
      </c>
      <c r="B167" s="11" t="s">
        <v>71</v>
      </c>
      <c r="C167" s="11" t="s">
        <v>203</v>
      </c>
      <c r="D167" s="11" t="s">
        <v>72</v>
      </c>
      <c r="E167" s="11" t="s">
        <v>87</v>
      </c>
      <c r="F167" s="12">
        <v>53986.85</v>
      </c>
    </row>
    <row r="168" spans="1:6" ht="21" x14ac:dyDescent="0.25">
      <c r="A168" s="11" t="s">
        <v>40</v>
      </c>
      <c r="B168" s="11" t="s">
        <v>71</v>
      </c>
      <c r="C168" s="11" t="s">
        <v>83</v>
      </c>
      <c r="D168" s="11" t="s">
        <v>72</v>
      </c>
      <c r="E168" s="11" t="s">
        <v>82</v>
      </c>
      <c r="F168" s="12">
        <v>30337353.84</v>
      </c>
    </row>
    <row r="169" spans="1:6" ht="21" x14ac:dyDescent="0.25">
      <c r="A169" s="11" t="s">
        <v>40</v>
      </c>
      <c r="B169" s="11" t="s">
        <v>71</v>
      </c>
      <c r="C169" s="11" t="s">
        <v>88</v>
      </c>
      <c r="D169" s="11" t="s">
        <v>72</v>
      </c>
      <c r="E169" s="11" t="s">
        <v>82</v>
      </c>
      <c r="F169" s="12">
        <v>312841647.08999997</v>
      </c>
    </row>
    <row r="170" spans="1:6" ht="21" x14ac:dyDescent="0.25">
      <c r="A170" s="11" t="s">
        <v>40</v>
      </c>
      <c r="B170" s="11" t="s">
        <v>71</v>
      </c>
      <c r="C170" s="11" t="s">
        <v>84</v>
      </c>
      <c r="D170" s="11" t="s">
        <v>72</v>
      </c>
      <c r="E170" s="11" t="s">
        <v>82</v>
      </c>
      <c r="F170" s="12">
        <v>1331950.3600000001</v>
      </c>
    </row>
    <row r="171" spans="1:6" ht="21" x14ac:dyDescent="0.25">
      <c r="A171" s="11" t="s">
        <v>40</v>
      </c>
      <c r="B171" s="11" t="s">
        <v>71</v>
      </c>
      <c r="C171" s="11" t="s">
        <v>99</v>
      </c>
      <c r="D171" s="11" t="s">
        <v>72</v>
      </c>
      <c r="E171" s="11" t="s">
        <v>87</v>
      </c>
      <c r="F171" s="12">
        <v>196200</v>
      </c>
    </row>
    <row r="172" spans="1:6" ht="21" x14ac:dyDescent="0.25">
      <c r="A172" s="11" t="s">
        <v>40</v>
      </c>
      <c r="B172" s="11" t="s">
        <v>71</v>
      </c>
      <c r="C172" s="11" t="s">
        <v>91</v>
      </c>
      <c r="D172" s="11" t="s">
        <v>72</v>
      </c>
      <c r="E172" s="11" t="s">
        <v>87</v>
      </c>
      <c r="F172" s="12">
        <v>360024.42</v>
      </c>
    </row>
    <row r="173" spans="1:6" ht="21" x14ac:dyDescent="0.25">
      <c r="A173" s="11" t="s">
        <v>40</v>
      </c>
      <c r="B173" s="11" t="s">
        <v>71</v>
      </c>
      <c r="C173" s="11" t="s">
        <v>98</v>
      </c>
      <c r="D173" s="11" t="s">
        <v>72</v>
      </c>
      <c r="E173" s="11" t="s">
        <v>87</v>
      </c>
      <c r="F173" s="12">
        <v>1045642</v>
      </c>
    </row>
    <row r="174" spans="1:6" ht="21" x14ac:dyDescent="0.25">
      <c r="A174" s="11" t="s">
        <v>40</v>
      </c>
      <c r="B174" s="11" t="s">
        <v>71</v>
      </c>
      <c r="C174" s="11" t="s">
        <v>96</v>
      </c>
      <c r="D174" s="11" t="s">
        <v>72</v>
      </c>
      <c r="E174" s="11" t="s">
        <v>87</v>
      </c>
      <c r="F174" s="12">
        <v>10219999.710000001</v>
      </c>
    </row>
    <row r="175" spans="1:6" ht="21" x14ac:dyDescent="0.25">
      <c r="A175" s="11" t="s">
        <v>40</v>
      </c>
      <c r="B175" s="11" t="s">
        <v>71</v>
      </c>
      <c r="C175" s="11" t="s">
        <v>143</v>
      </c>
      <c r="D175" s="11" t="s">
        <v>72</v>
      </c>
      <c r="E175" s="11" t="s">
        <v>87</v>
      </c>
      <c r="F175" s="12">
        <v>496496.15</v>
      </c>
    </row>
    <row r="176" spans="1:6" ht="21" x14ac:dyDescent="0.25">
      <c r="A176" s="11" t="s">
        <v>40</v>
      </c>
      <c r="B176" s="11" t="s">
        <v>71</v>
      </c>
      <c r="C176" s="11" t="s">
        <v>101</v>
      </c>
      <c r="D176" s="11" t="s">
        <v>72</v>
      </c>
      <c r="E176" s="11" t="s">
        <v>87</v>
      </c>
      <c r="F176" s="12">
        <v>81114.02</v>
      </c>
    </row>
    <row r="177" spans="1:6" ht="21" x14ac:dyDescent="0.25">
      <c r="A177" s="11" t="s">
        <v>40</v>
      </c>
      <c r="B177" s="11" t="s">
        <v>71</v>
      </c>
      <c r="C177" s="11" t="s">
        <v>203</v>
      </c>
      <c r="D177" s="11" t="s">
        <v>72</v>
      </c>
      <c r="E177" s="11" t="s">
        <v>87</v>
      </c>
      <c r="F177" s="12">
        <v>48836.14</v>
      </c>
    </row>
    <row r="178" spans="1:6" ht="21" x14ac:dyDescent="0.25">
      <c r="A178" s="11" t="s">
        <v>14</v>
      </c>
      <c r="B178" s="11" t="s">
        <v>71</v>
      </c>
      <c r="C178" s="11" t="s">
        <v>83</v>
      </c>
      <c r="D178" s="11" t="s">
        <v>72</v>
      </c>
      <c r="E178" s="11" t="s">
        <v>82</v>
      </c>
      <c r="F178" s="12">
        <v>28074075.289999999</v>
      </c>
    </row>
    <row r="179" spans="1:6" ht="21" x14ac:dyDescent="0.25">
      <c r="A179" s="11" t="s">
        <v>14</v>
      </c>
      <c r="B179" s="11" t="s">
        <v>71</v>
      </c>
      <c r="C179" s="11" t="s">
        <v>88</v>
      </c>
      <c r="D179" s="11" t="s">
        <v>72</v>
      </c>
      <c r="E179" s="11" t="s">
        <v>82</v>
      </c>
      <c r="F179" s="12">
        <v>344714425.73000002</v>
      </c>
    </row>
    <row r="180" spans="1:6" ht="21" x14ac:dyDescent="0.25">
      <c r="A180" s="11" t="s">
        <v>14</v>
      </c>
      <c r="B180" s="11" t="s">
        <v>71</v>
      </c>
      <c r="C180" s="11" t="s">
        <v>84</v>
      </c>
      <c r="D180" s="11" t="s">
        <v>72</v>
      </c>
      <c r="E180" s="11" t="s">
        <v>82</v>
      </c>
      <c r="F180" s="12">
        <v>1347918</v>
      </c>
    </row>
    <row r="181" spans="1:6" ht="21" x14ac:dyDescent="0.25">
      <c r="A181" s="11" t="s">
        <v>14</v>
      </c>
      <c r="B181" s="11" t="s">
        <v>71</v>
      </c>
      <c r="C181" s="11" t="s">
        <v>99</v>
      </c>
      <c r="D181" s="11" t="s">
        <v>72</v>
      </c>
      <c r="E181" s="11" t="s">
        <v>87</v>
      </c>
      <c r="F181" s="12">
        <v>173722.62</v>
      </c>
    </row>
    <row r="182" spans="1:6" ht="21" x14ac:dyDescent="0.25">
      <c r="A182" s="11" t="s">
        <v>14</v>
      </c>
      <c r="B182" s="11" t="s">
        <v>71</v>
      </c>
      <c r="C182" s="11" t="s">
        <v>96</v>
      </c>
      <c r="D182" s="11" t="s">
        <v>72</v>
      </c>
      <c r="E182" s="11" t="s">
        <v>87</v>
      </c>
      <c r="F182" s="12">
        <v>14735171.01</v>
      </c>
    </row>
    <row r="183" spans="1:6" ht="21" x14ac:dyDescent="0.25">
      <c r="A183" s="11" t="s">
        <v>14</v>
      </c>
      <c r="B183" s="11" t="s">
        <v>71</v>
      </c>
      <c r="C183" s="11" t="s">
        <v>143</v>
      </c>
      <c r="D183" s="11" t="s">
        <v>72</v>
      </c>
      <c r="E183" s="11" t="s">
        <v>87</v>
      </c>
      <c r="F183" s="12">
        <v>580832.32999999996</v>
      </c>
    </row>
    <row r="184" spans="1:6" ht="21" x14ac:dyDescent="0.25">
      <c r="A184" s="11" t="s">
        <v>14</v>
      </c>
      <c r="B184" s="11" t="s">
        <v>71</v>
      </c>
      <c r="C184" s="11" t="s">
        <v>144</v>
      </c>
      <c r="D184" s="11" t="s">
        <v>72</v>
      </c>
      <c r="E184" s="11" t="s">
        <v>87</v>
      </c>
      <c r="F184" s="12">
        <v>30000</v>
      </c>
    </row>
    <row r="185" spans="1:6" ht="21" x14ac:dyDescent="0.25">
      <c r="A185" s="11" t="s">
        <v>14</v>
      </c>
      <c r="B185" s="11" t="s">
        <v>71</v>
      </c>
      <c r="C185" s="11" t="s">
        <v>203</v>
      </c>
      <c r="D185" s="11" t="s">
        <v>72</v>
      </c>
      <c r="E185" s="11" t="s">
        <v>87</v>
      </c>
      <c r="F185" s="12">
        <v>50652.77</v>
      </c>
    </row>
    <row r="186" spans="1:6" ht="21" x14ac:dyDescent="0.25">
      <c r="A186" s="11" t="s">
        <v>20</v>
      </c>
      <c r="B186" s="11" t="s">
        <v>71</v>
      </c>
      <c r="C186" s="11" t="s">
        <v>70</v>
      </c>
      <c r="D186" s="11" t="s">
        <v>72</v>
      </c>
      <c r="E186" s="11" t="s">
        <v>82</v>
      </c>
      <c r="F186" s="12">
        <v>3000</v>
      </c>
    </row>
    <row r="187" spans="1:6" ht="21" x14ac:dyDescent="0.25">
      <c r="A187" s="11" t="s">
        <v>20</v>
      </c>
      <c r="B187" s="11" t="s">
        <v>71</v>
      </c>
      <c r="C187" s="11" t="s">
        <v>83</v>
      </c>
      <c r="D187" s="11" t="s">
        <v>72</v>
      </c>
      <c r="E187" s="11" t="s">
        <v>82</v>
      </c>
      <c r="F187" s="12">
        <v>20941254.949999999</v>
      </c>
    </row>
    <row r="188" spans="1:6" ht="21" x14ac:dyDescent="0.25">
      <c r="A188" s="11" t="s">
        <v>20</v>
      </c>
      <c r="B188" s="11" t="s">
        <v>71</v>
      </c>
      <c r="C188" s="11" t="s">
        <v>88</v>
      </c>
      <c r="D188" s="11" t="s">
        <v>72</v>
      </c>
      <c r="E188" s="11" t="s">
        <v>82</v>
      </c>
      <c r="F188" s="12">
        <v>200878959.91</v>
      </c>
    </row>
    <row r="189" spans="1:6" ht="21" x14ac:dyDescent="0.25">
      <c r="A189" s="11" t="s">
        <v>20</v>
      </c>
      <c r="B189" s="11" t="s">
        <v>71</v>
      </c>
      <c r="C189" s="11" t="s">
        <v>84</v>
      </c>
      <c r="D189" s="11" t="s">
        <v>72</v>
      </c>
      <c r="E189" s="11" t="s">
        <v>82</v>
      </c>
      <c r="F189" s="12">
        <v>885893.18</v>
      </c>
    </row>
    <row r="190" spans="1:6" ht="21" x14ac:dyDescent="0.25">
      <c r="A190" s="11" t="s">
        <v>20</v>
      </c>
      <c r="B190" s="11" t="s">
        <v>71</v>
      </c>
      <c r="C190" s="11" t="s">
        <v>70</v>
      </c>
      <c r="D190" s="11" t="s">
        <v>72</v>
      </c>
      <c r="E190" s="11" t="s">
        <v>86</v>
      </c>
      <c r="F190" s="12">
        <v>-64.349999999999994</v>
      </c>
    </row>
    <row r="191" spans="1:6" ht="21" x14ac:dyDescent="0.25">
      <c r="A191" s="11" t="s">
        <v>20</v>
      </c>
      <c r="B191" s="11" t="s">
        <v>71</v>
      </c>
      <c r="C191" s="11" t="s">
        <v>98</v>
      </c>
      <c r="D191" s="11" t="s">
        <v>72</v>
      </c>
      <c r="E191" s="11" t="s">
        <v>87</v>
      </c>
      <c r="F191" s="12">
        <v>1086891</v>
      </c>
    </row>
    <row r="192" spans="1:6" ht="21" x14ac:dyDescent="0.25">
      <c r="A192" s="11" t="s">
        <v>20</v>
      </c>
      <c r="B192" s="11" t="s">
        <v>71</v>
      </c>
      <c r="C192" s="11" t="s">
        <v>96</v>
      </c>
      <c r="D192" s="11" t="s">
        <v>72</v>
      </c>
      <c r="E192" s="11" t="s">
        <v>87</v>
      </c>
      <c r="F192" s="12">
        <v>8487675.5500000007</v>
      </c>
    </row>
    <row r="193" spans="1:6" ht="21" x14ac:dyDescent="0.25">
      <c r="A193" s="11" t="s">
        <v>20</v>
      </c>
      <c r="B193" s="11" t="s">
        <v>71</v>
      </c>
      <c r="C193" s="11" t="s">
        <v>97</v>
      </c>
      <c r="D193" s="11" t="s">
        <v>72</v>
      </c>
      <c r="E193" s="11" t="s">
        <v>87</v>
      </c>
      <c r="F193" s="12">
        <v>54880</v>
      </c>
    </row>
    <row r="194" spans="1:6" ht="21" x14ac:dyDescent="0.25">
      <c r="A194" s="11" t="s">
        <v>20</v>
      </c>
      <c r="B194" s="11" t="s">
        <v>71</v>
      </c>
      <c r="C194" s="11" t="s">
        <v>143</v>
      </c>
      <c r="D194" s="11" t="s">
        <v>72</v>
      </c>
      <c r="E194" s="11" t="s">
        <v>87</v>
      </c>
      <c r="F194" s="12">
        <v>562521.5</v>
      </c>
    </row>
    <row r="195" spans="1:6" ht="21" x14ac:dyDescent="0.25">
      <c r="A195" s="11" t="s">
        <v>20</v>
      </c>
      <c r="B195" s="11" t="s">
        <v>71</v>
      </c>
      <c r="C195" s="11" t="s">
        <v>166</v>
      </c>
      <c r="D195" s="11" t="s">
        <v>72</v>
      </c>
      <c r="E195" s="11" t="s">
        <v>87</v>
      </c>
      <c r="F195" s="12">
        <v>471863</v>
      </c>
    </row>
    <row r="196" spans="1:6" ht="21" x14ac:dyDescent="0.25">
      <c r="A196" s="11" t="s">
        <v>20</v>
      </c>
      <c r="B196" s="11" t="s">
        <v>71</v>
      </c>
      <c r="C196" s="11" t="s">
        <v>144</v>
      </c>
      <c r="D196" s="11" t="s">
        <v>72</v>
      </c>
      <c r="E196" s="11" t="s">
        <v>87</v>
      </c>
      <c r="F196" s="12">
        <v>63648</v>
      </c>
    </row>
    <row r="197" spans="1:6" ht="21" x14ac:dyDescent="0.25">
      <c r="A197" s="11" t="s">
        <v>20</v>
      </c>
      <c r="B197" s="11" t="s">
        <v>71</v>
      </c>
      <c r="C197" s="11" t="s">
        <v>203</v>
      </c>
      <c r="D197" s="11" t="s">
        <v>72</v>
      </c>
      <c r="E197" s="11" t="s">
        <v>87</v>
      </c>
      <c r="F197" s="12">
        <v>52080</v>
      </c>
    </row>
    <row r="198" spans="1:6" ht="21" x14ac:dyDescent="0.25">
      <c r="A198" s="11" t="s">
        <v>159</v>
      </c>
      <c r="B198" s="11" t="s">
        <v>71</v>
      </c>
      <c r="C198" s="11" t="s">
        <v>70</v>
      </c>
      <c r="D198" s="11" t="s">
        <v>72</v>
      </c>
      <c r="E198" s="11" t="s">
        <v>82</v>
      </c>
      <c r="F198" s="12">
        <v>53220</v>
      </c>
    </row>
    <row r="199" spans="1:6" ht="21" x14ac:dyDescent="0.25">
      <c r="A199" s="11" t="s">
        <v>159</v>
      </c>
      <c r="B199" s="11" t="s">
        <v>71</v>
      </c>
      <c r="C199" s="11" t="s">
        <v>83</v>
      </c>
      <c r="D199" s="11" t="s">
        <v>72</v>
      </c>
      <c r="E199" s="11" t="s">
        <v>82</v>
      </c>
      <c r="F199" s="12">
        <v>13338221.65</v>
      </c>
    </row>
    <row r="200" spans="1:6" ht="21" x14ac:dyDescent="0.25">
      <c r="A200" s="11" t="s">
        <v>159</v>
      </c>
      <c r="B200" s="11" t="s">
        <v>71</v>
      </c>
      <c r="C200" s="11" t="s">
        <v>88</v>
      </c>
      <c r="D200" s="11" t="s">
        <v>72</v>
      </c>
      <c r="E200" s="11" t="s">
        <v>82</v>
      </c>
      <c r="F200" s="12">
        <v>215137139.75</v>
      </c>
    </row>
    <row r="201" spans="1:6" ht="21" x14ac:dyDescent="0.25">
      <c r="A201" s="11" t="s">
        <v>159</v>
      </c>
      <c r="B201" s="11" t="s">
        <v>71</v>
      </c>
      <c r="C201" s="11" t="s">
        <v>84</v>
      </c>
      <c r="D201" s="11" t="s">
        <v>72</v>
      </c>
      <c r="E201" s="11" t="s">
        <v>82</v>
      </c>
      <c r="F201" s="12">
        <v>802529.64</v>
      </c>
    </row>
    <row r="202" spans="1:6" ht="21" x14ac:dyDescent="0.25">
      <c r="A202" s="11" t="s">
        <v>159</v>
      </c>
      <c r="B202" s="11" t="s">
        <v>71</v>
      </c>
      <c r="C202" s="11" t="s">
        <v>70</v>
      </c>
      <c r="D202" s="11" t="s">
        <v>72</v>
      </c>
      <c r="E202" s="11" t="s">
        <v>86</v>
      </c>
      <c r="F202" s="12">
        <v>23.73</v>
      </c>
    </row>
    <row r="203" spans="1:6" ht="21" x14ac:dyDescent="0.25">
      <c r="A203" s="11" t="s">
        <v>159</v>
      </c>
      <c r="B203" s="11" t="s">
        <v>71</v>
      </c>
      <c r="C203" s="11" t="s">
        <v>96</v>
      </c>
      <c r="D203" s="11" t="s">
        <v>72</v>
      </c>
      <c r="E203" s="11" t="s">
        <v>87</v>
      </c>
      <c r="F203" s="12">
        <v>8486406.5800000001</v>
      </c>
    </row>
    <row r="204" spans="1:6" ht="21" x14ac:dyDescent="0.25">
      <c r="A204" s="11" t="s">
        <v>159</v>
      </c>
      <c r="B204" s="11" t="s">
        <v>71</v>
      </c>
      <c r="C204" s="11" t="s">
        <v>97</v>
      </c>
      <c r="D204" s="11" t="s">
        <v>72</v>
      </c>
      <c r="E204" s="11" t="s">
        <v>87</v>
      </c>
      <c r="F204" s="12">
        <v>55599</v>
      </c>
    </row>
    <row r="205" spans="1:6" ht="21" x14ac:dyDescent="0.25">
      <c r="A205" s="11" t="s">
        <v>159</v>
      </c>
      <c r="B205" s="11" t="s">
        <v>71</v>
      </c>
      <c r="C205" s="11" t="s">
        <v>143</v>
      </c>
      <c r="D205" s="11" t="s">
        <v>72</v>
      </c>
      <c r="E205" s="11" t="s">
        <v>87</v>
      </c>
      <c r="F205" s="12">
        <v>531662.71</v>
      </c>
    </row>
    <row r="206" spans="1:6" ht="21" x14ac:dyDescent="0.25">
      <c r="A206" s="11" t="s">
        <v>159</v>
      </c>
      <c r="B206" s="11" t="s">
        <v>71</v>
      </c>
      <c r="C206" s="11" t="s">
        <v>166</v>
      </c>
      <c r="D206" s="11" t="s">
        <v>72</v>
      </c>
      <c r="E206" s="11" t="s">
        <v>87</v>
      </c>
      <c r="F206" s="12">
        <v>350000</v>
      </c>
    </row>
    <row r="207" spans="1:6" ht="21" x14ac:dyDescent="0.25">
      <c r="A207" s="11" t="s">
        <v>159</v>
      </c>
      <c r="B207" s="11" t="s">
        <v>71</v>
      </c>
      <c r="C207" s="11" t="s">
        <v>203</v>
      </c>
      <c r="D207" s="11" t="s">
        <v>72</v>
      </c>
      <c r="E207" s="11" t="s">
        <v>87</v>
      </c>
      <c r="F207" s="12">
        <v>51635.45</v>
      </c>
    </row>
    <row r="208" spans="1:6" ht="21" x14ac:dyDescent="0.25">
      <c r="A208" s="11" t="s">
        <v>22</v>
      </c>
      <c r="B208" s="11" t="s">
        <v>71</v>
      </c>
      <c r="C208" s="11" t="s">
        <v>70</v>
      </c>
      <c r="D208" s="11" t="s">
        <v>72</v>
      </c>
      <c r="E208" s="11" t="s">
        <v>81</v>
      </c>
      <c r="F208" s="12">
        <v>71316.13</v>
      </c>
    </row>
    <row r="209" spans="1:6" ht="21" x14ac:dyDescent="0.25">
      <c r="A209" s="11" t="s">
        <v>22</v>
      </c>
      <c r="B209" s="11" t="s">
        <v>71</v>
      </c>
      <c r="C209" s="11" t="s">
        <v>83</v>
      </c>
      <c r="D209" s="11" t="s">
        <v>72</v>
      </c>
      <c r="E209" s="11" t="s">
        <v>82</v>
      </c>
      <c r="F209" s="12">
        <v>22808897.120000001</v>
      </c>
    </row>
    <row r="210" spans="1:6" ht="21" x14ac:dyDescent="0.25">
      <c r="A210" s="11" t="s">
        <v>22</v>
      </c>
      <c r="B210" s="11" t="s">
        <v>71</v>
      </c>
      <c r="C210" s="11" t="s">
        <v>88</v>
      </c>
      <c r="D210" s="11" t="s">
        <v>72</v>
      </c>
      <c r="E210" s="11" t="s">
        <v>82</v>
      </c>
      <c r="F210" s="12">
        <v>321901119.43000001</v>
      </c>
    </row>
    <row r="211" spans="1:6" ht="21" x14ac:dyDescent="0.25">
      <c r="A211" s="11" t="s">
        <v>22</v>
      </c>
      <c r="B211" s="11" t="s">
        <v>71</v>
      </c>
      <c r="C211" s="11" t="s">
        <v>84</v>
      </c>
      <c r="D211" s="11" t="s">
        <v>72</v>
      </c>
      <c r="E211" s="11" t="s">
        <v>82</v>
      </c>
      <c r="F211" s="12">
        <v>1656902.28</v>
      </c>
    </row>
    <row r="212" spans="1:6" ht="21" x14ac:dyDescent="0.25">
      <c r="A212" s="11" t="s">
        <v>22</v>
      </c>
      <c r="B212" s="11" t="s">
        <v>71</v>
      </c>
      <c r="C212" s="11" t="s">
        <v>70</v>
      </c>
      <c r="D212" s="11" t="s">
        <v>72</v>
      </c>
      <c r="E212" s="11" t="s">
        <v>86</v>
      </c>
      <c r="F212" s="12">
        <v>15440.21</v>
      </c>
    </row>
    <row r="213" spans="1:6" ht="21" x14ac:dyDescent="0.25">
      <c r="A213" s="11" t="s">
        <v>22</v>
      </c>
      <c r="B213" s="11" t="s">
        <v>71</v>
      </c>
      <c r="C213" s="11" t="s">
        <v>70</v>
      </c>
      <c r="D213" s="11" t="s">
        <v>72</v>
      </c>
      <c r="E213" s="11" t="s">
        <v>87</v>
      </c>
      <c r="F213" s="12">
        <v>560000</v>
      </c>
    </row>
    <row r="214" spans="1:6" ht="21" x14ac:dyDescent="0.25">
      <c r="A214" s="11" t="s">
        <v>22</v>
      </c>
      <c r="B214" s="11" t="s">
        <v>71</v>
      </c>
      <c r="C214" s="11" t="s">
        <v>99</v>
      </c>
      <c r="D214" s="11" t="s">
        <v>72</v>
      </c>
      <c r="E214" s="11" t="s">
        <v>87</v>
      </c>
      <c r="F214" s="12">
        <v>205200</v>
      </c>
    </row>
    <row r="215" spans="1:6" ht="21" x14ac:dyDescent="0.25">
      <c r="A215" s="11" t="s">
        <v>22</v>
      </c>
      <c r="B215" s="11" t="s">
        <v>71</v>
      </c>
      <c r="C215" s="11" t="s">
        <v>96</v>
      </c>
      <c r="D215" s="11" t="s">
        <v>72</v>
      </c>
      <c r="E215" s="11" t="s">
        <v>87</v>
      </c>
      <c r="F215" s="12">
        <v>13372592.6</v>
      </c>
    </row>
    <row r="216" spans="1:6" ht="21" x14ac:dyDescent="0.25">
      <c r="A216" s="11" t="s">
        <v>22</v>
      </c>
      <c r="B216" s="11" t="s">
        <v>71</v>
      </c>
      <c r="C216" s="11" t="s">
        <v>97</v>
      </c>
      <c r="D216" s="11" t="s">
        <v>72</v>
      </c>
      <c r="E216" s="11" t="s">
        <v>87</v>
      </c>
      <c r="F216" s="12">
        <v>235540</v>
      </c>
    </row>
    <row r="217" spans="1:6" ht="21" x14ac:dyDescent="0.25">
      <c r="A217" s="11" t="s">
        <v>22</v>
      </c>
      <c r="B217" s="11" t="s">
        <v>71</v>
      </c>
      <c r="C217" s="11" t="s">
        <v>143</v>
      </c>
      <c r="D217" s="11" t="s">
        <v>72</v>
      </c>
      <c r="E217" s="11" t="s">
        <v>87</v>
      </c>
      <c r="F217" s="12">
        <v>573430</v>
      </c>
    </row>
    <row r="218" spans="1:6" ht="21" x14ac:dyDescent="0.25">
      <c r="A218" s="11" t="s">
        <v>22</v>
      </c>
      <c r="B218" s="11" t="s">
        <v>71</v>
      </c>
      <c r="C218" s="11" t="s">
        <v>166</v>
      </c>
      <c r="D218" s="11" t="s">
        <v>72</v>
      </c>
      <c r="E218" s="11" t="s">
        <v>87</v>
      </c>
      <c r="F218" s="12">
        <v>544800</v>
      </c>
    </row>
    <row r="219" spans="1:6" ht="21" x14ac:dyDescent="0.25">
      <c r="A219" s="11" t="s">
        <v>22</v>
      </c>
      <c r="B219" s="11" t="s">
        <v>71</v>
      </c>
      <c r="C219" s="11" t="s">
        <v>144</v>
      </c>
      <c r="D219" s="11" t="s">
        <v>72</v>
      </c>
      <c r="E219" s="11" t="s">
        <v>87</v>
      </c>
      <c r="F219" s="12">
        <v>31824</v>
      </c>
    </row>
    <row r="220" spans="1:6" ht="21" x14ac:dyDescent="0.25">
      <c r="A220" s="11" t="s">
        <v>22</v>
      </c>
      <c r="B220" s="11" t="s">
        <v>71</v>
      </c>
      <c r="C220" s="11" t="s">
        <v>203</v>
      </c>
      <c r="D220" s="11" t="s">
        <v>72</v>
      </c>
      <c r="E220" s="11" t="s">
        <v>87</v>
      </c>
      <c r="F220" s="12">
        <v>47352.27</v>
      </c>
    </row>
    <row r="221" spans="1:6" ht="21" x14ac:dyDescent="0.25">
      <c r="A221" s="11" t="s">
        <v>22</v>
      </c>
      <c r="B221" s="11" t="s">
        <v>71</v>
      </c>
      <c r="C221" s="11" t="s">
        <v>70</v>
      </c>
      <c r="D221" s="11" t="s">
        <v>72</v>
      </c>
      <c r="E221" s="11" t="s">
        <v>85</v>
      </c>
      <c r="F221" s="12">
        <v>-6728</v>
      </c>
    </row>
    <row r="222" spans="1:6" ht="21" x14ac:dyDescent="0.25">
      <c r="A222" s="11" t="s">
        <v>23</v>
      </c>
      <c r="B222" s="11" t="s">
        <v>71</v>
      </c>
      <c r="C222" s="11" t="s">
        <v>70</v>
      </c>
      <c r="D222" s="11" t="s">
        <v>72</v>
      </c>
      <c r="E222" s="11" t="s">
        <v>82</v>
      </c>
      <c r="F222" s="12">
        <v>2000</v>
      </c>
    </row>
    <row r="223" spans="1:6" ht="21" x14ac:dyDescent="0.25">
      <c r="A223" s="11" t="s">
        <v>23</v>
      </c>
      <c r="B223" s="11" t="s">
        <v>71</v>
      </c>
      <c r="C223" s="11" t="s">
        <v>83</v>
      </c>
      <c r="D223" s="11" t="s">
        <v>72</v>
      </c>
      <c r="E223" s="11" t="s">
        <v>82</v>
      </c>
      <c r="F223" s="12">
        <v>22768651.739999998</v>
      </c>
    </row>
    <row r="224" spans="1:6" ht="21" x14ac:dyDescent="0.25">
      <c r="A224" s="11" t="s">
        <v>23</v>
      </c>
      <c r="B224" s="11" t="s">
        <v>71</v>
      </c>
      <c r="C224" s="11" t="s">
        <v>88</v>
      </c>
      <c r="D224" s="11" t="s">
        <v>72</v>
      </c>
      <c r="E224" s="11" t="s">
        <v>82</v>
      </c>
      <c r="F224" s="12">
        <v>261960577.81999999</v>
      </c>
    </row>
    <row r="225" spans="1:6" ht="21" x14ac:dyDescent="0.25">
      <c r="A225" s="11" t="s">
        <v>23</v>
      </c>
      <c r="B225" s="11" t="s">
        <v>71</v>
      </c>
      <c r="C225" s="11" t="s">
        <v>84</v>
      </c>
      <c r="D225" s="11" t="s">
        <v>72</v>
      </c>
      <c r="E225" s="11" t="s">
        <v>82</v>
      </c>
      <c r="F225" s="12">
        <v>1078334.3999999999</v>
      </c>
    </row>
    <row r="226" spans="1:6" ht="21" x14ac:dyDescent="0.25">
      <c r="A226" s="11" t="s">
        <v>23</v>
      </c>
      <c r="B226" s="11" t="s">
        <v>71</v>
      </c>
      <c r="C226" s="11" t="s">
        <v>70</v>
      </c>
      <c r="D226" s="11" t="s">
        <v>72</v>
      </c>
      <c r="E226" s="11" t="s">
        <v>86</v>
      </c>
      <c r="F226" s="12">
        <v>21952.22</v>
      </c>
    </row>
    <row r="227" spans="1:6" ht="21" x14ac:dyDescent="0.25">
      <c r="A227" s="11" t="s">
        <v>23</v>
      </c>
      <c r="B227" s="11" t="s">
        <v>71</v>
      </c>
      <c r="C227" s="11" t="s">
        <v>99</v>
      </c>
      <c r="D227" s="11" t="s">
        <v>72</v>
      </c>
      <c r="E227" s="11" t="s">
        <v>87</v>
      </c>
      <c r="F227" s="12">
        <v>514400</v>
      </c>
    </row>
    <row r="228" spans="1:6" ht="21" x14ac:dyDescent="0.25">
      <c r="A228" s="11" t="s">
        <v>23</v>
      </c>
      <c r="B228" s="11" t="s">
        <v>71</v>
      </c>
      <c r="C228" s="11" t="s">
        <v>96</v>
      </c>
      <c r="D228" s="11" t="s">
        <v>72</v>
      </c>
      <c r="E228" s="11" t="s">
        <v>87</v>
      </c>
      <c r="F228" s="12">
        <v>10701617.859999999</v>
      </c>
    </row>
    <row r="229" spans="1:6" ht="21" x14ac:dyDescent="0.25">
      <c r="A229" s="11" t="s">
        <v>23</v>
      </c>
      <c r="B229" s="11" t="s">
        <v>71</v>
      </c>
      <c r="C229" s="11" t="s">
        <v>97</v>
      </c>
      <c r="D229" s="11" t="s">
        <v>72</v>
      </c>
      <c r="E229" s="11" t="s">
        <v>87</v>
      </c>
      <c r="F229" s="12">
        <v>161895</v>
      </c>
    </row>
    <row r="230" spans="1:6" ht="21" x14ac:dyDescent="0.25">
      <c r="A230" s="11" t="s">
        <v>23</v>
      </c>
      <c r="B230" s="11" t="s">
        <v>71</v>
      </c>
      <c r="C230" s="11" t="s">
        <v>143</v>
      </c>
      <c r="D230" s="11" t="s">
        <v>72</v>
      </c>
      <c r="E230" s="11" t="s">
        <v>87</v>
      </c>
      <c r="F230" s="12">
        <v>583714.65</v>
      </c>
    </row>
    <row r="231" spans="1:6" ht="21" x14ac:dyDescent="0.25">
      <c r="A231" s="11" t="s">
        <v>23</v>
      </c>
      <c r="B231" s="11" t="s">
        <v>71</v>
      </c>
      <c r="C231" s="11" t="s">
        <v>166</v>
      </c>
      <c r="D231" s="11" t="s">
        <v>72</v>
      </c>
      <c r="E231" s="11" t="s">
        <v>87</v>
      </c>
      <c r="F231" s="12">
        <v>250000</v>
      </c>
    </row>
    <row r="232" spans="1:6" ht="21" x14ac:dyDescent="0.25">
      <c r="A232" s="11" t="s">
        <v>23</v>
      </c>
      <c r="B232" s="11" t="s">
        <v>71</v>
      </c>
      <c r="C232" s="11" t="s">
        <v>144</v>
      </c>
      <c r="D232" s="11" t="s">
        <v>72</v>
      </c>
      <c r="E232" s="11" t="s">
        <v>87</v>
      </c>
      <c r="F232" s="12">
        <v>63648</v>
      </c>
    </row>
    <row r="233" spans="1:6" ht="21" x14ac:dyDescent="0.25">
      <c r="A233" s="11" t="s">
        <v>23</v>
      </c>
      <c r="B233" s="11" t="s">
        <v>71</v>
      </c>
      <c r="C233" s="11" t="s">
        <v>203</v>
      </c>
      <c r="D233" s="11" t="s">
        <v>72</v>
      </c>
      <c r="E233" s="11" t="s">
        <v>87</v>
      </c>
      <c r="F233" s="12">
        <v>52056</v>
      </c>
    </row>
    <row r="234" spans="1:6" ht="21" x14ac:dyDescent="0.25">
      <c r="A234" s="11" t="s">
        <v>160</v>
      </c>
      <c r="B234" s="11" t="s">
        <v>71</v>
      </c>
      <c r="C234" s="11" t="s">
        <v>83</v>
      </c>
      <c r="D234" s="11" t="s">
        <v>72</v>
      </c>
      <c r="E234" s="11" t="s">
        <v>82</v>
      </c>
      <c r="F234" s="12">
        <v>27109021.879999999</v>
      </c>
    </row>
    <row r="235" spans="1:6" ht="21" x14ac:dyDescent="0.25">
      <c r="A235" s="11" t="s">
        <v>160</v>
      </c>
      <c r="B235" s="11" t="s">
        <v>71</v>
      </c>
      <c r="C235" s="11" t="s">
        <v>88</v>
      </c>
      <c r="D235" s="11" t="s">
        <v>72</v>
      </c>
      <c r="E235" s="11" t="s">
        <v>82</v>
      </c>
      <c r="F235" s="12">
        <v>244992288.28</v>
      </c>
    </row>
    <row r="236" spans="1:6" ht="21" x14ac:dyDescent="0.25">
      <c r="A236" s="11" t="s">
        <v>160</v>
      </c>
      <c r="B236" s="11" t="s">
        <v>71</v>
      </c>
      <c r="C236" s="11" t="s">
        <v>84</v>
      </c>
      <c r="D236" s="11" t="s">
        <v>72</v>
      </c>
      <c r="E236" s="11" t="s">
        <v>82</v>
      </c>
      <c r="F236" s="12">
        <v>1004717.34</v>
      </c>
    </row>
    <row r="237" spans="1:6" ht="21" x14ac:dyDescent="0.25">
      <c r="A237" s="11" t="s">
        <v>160</v>
      </c>
      <c r="B237" s="11" t="s">
        <v>71</v>
      </c>
      <c r="C237" s="11" t="s">
        <v>70</v>
      </c>
      <c r="D237" s="11" t="s">
        <v>72</v>
      </c>
      <c r="E237" s="11" t="s">
        <v>87</v>
      </c>
      <c r="F237" s="12">
        <v>7789.4</v>
      </c>
    </row>
    <row r="238" spans="1:6" ht="21" x14ac:dyDescent="0.25">
      <c r="A238" s="11" t="s">
        <v>160</v>
      </c>
      <c r="B238" s="11" t="s">
        <v>71</v>
      </c>
      <c r="C238" s="11" t="s">
        <v>98</v>
      </c>
      <c r="D238" s="11" t="s">
        <v>72</v>
      </c>
      <c r="E238" s="11" t="s">
        <v>87</v>
      </c>
      <c r="F238" s="12">
        <v>1058038.78</v>
      </c>
    </row>
    <row r="239" spans="1:6" ht="21" x14ac:dyDescent="0.25">
      <c r="A239" s="11" t="s">
        <v>160</v>
      </c>
      <c r="B239" s="11" t="s">
        <v>71</v>
      </c>
      <c r="C239" s="11" t="s">
        <v>96</v>
      </c>
      <c r="D239" s="11" t="s">
        <v>72</v>
      </c>
      <c r="E239" s="11" t="s">
        <v>87</v>
      </c>
      <c r="F239" s="12">
        <v>9960667.9800000004</v>
      </c>
    </row>
    <row r="240" spans="1:6" ht="21" x14ac:dyDescent="0.25">
      <c r="A240" s="11" t="s">
        <v>160</v>
      </c>
      <c r="B240" s="11" t="s">
        <v>71</v>
      </c>
      <c r="C240" s="11" t="s">
        <v>97</v>
      </c>
      <c r="D240" s="11" t="s">
        <v>72</v>
      </c>
      <c r="E240" s="11" t="s">
        <v>87</v>
      </c>
      <c r="F240" s="12">
        <v>8842</v>
      </c>
    </row>
    <row r="241" spans="1:6" ht="21" x14ac:dyDescent="0.25">
      <c r="A241" s="11" t="s">
        <v>160</v>
      </c>
      <c r="B241" s="11" t="s">
        <v>71</v>
      </c>
      <c r="C241" s="11" t="s">
        <v>143</v>
      </c>
      <c r="D241" s="11" t="s">
        <v>72</v>
      </c>
      <c r="E241" s="11" t="s">
        <v>87</v>
      </c>
      <c r="F241" s="12">
        <v>528478.29</v>
      </c>
    </row>
    <row r="242" spans="1:6" ht="21" x14ac:dyDescent="0.25">
      <c r="A242" s="11" t="s">
        <v>160</v>
      </c>
      <c r="B242" s="11" t="s">
        <v>71</v>
      </c>
      <c r="C242" s="11" t="s">
        <v>166</v>
      </c>
      <c r="D242" s="11" t="s">
        <v>72</v>
      </c>
      <c r="E242" s="11" t="s">
        <v>87</v>
      </c>
      <c r="F242" s="12">
        <v>967100</v>
      </c>
    </row>
    <row r="243" spans="1:6" ht="21" x14ac:dyDescent="0.25">
      <c r="A243" s="11" t="s">
        <v>160</v>
      </c>
      <c r="B243" s="11" t="s">
        <v>71</v>
      </c>
      <c r="C243" s="11" t="s">
        <v>144</v>
      </c>
      <c r="D243" s="11" t="s">
        <v>72</v>
      </c>
      <c r="E243" s="11" t="s">
        <v>87</v>
      </c>
      <c r="F243" s="12">
        <v>36700</v>
      </c>
    </row>
    <row r="244" spans="1:6" ht="21" x14ac:dyDescent="0.25">
      <c r="A244" s="11" t="s">
        <v>160</v>
      </c>
      <c r="B244" s="11" t="s">
        <v>71</v>
      </c>
      <c r="C244" s="11" t="s">
        <v>203</v>
      </c>
      <c r="D244" s="11" t="s">
        <v>72</v>
      </c>
      <c r="E244" s="11" t="s">
        <v>87</v>
      </c>
      <c r="F244" s="12">
        <v>48859.12</v>
      </c>
    </row>
    <row r="245" spans="1:6" ht="21" x14ac:dyDescent="0.25">
      <c r="A245" s="11" t="s">
        <v>26</v>
      </c>
      <c r="B245" s="11" t="s">
        <v>71</v>
      </c>
      <c r="C245" s="11" t="s">
        <v>70</v>
      </c>
      <c r="D245" s="11" t="s">
        <v>72</v>
      </c>
      <c r="E245" s="11" t="s">
        <v>82</v>
      </c>
      <c r="F245" s="12">
        <v>19764</v>
      </c>
    </row>
    <row r="246" spans="1:6" ht="21" x14ac:dyDescent="0.25">
      <c r="A246" s="11" t="s">
        <v>26</v>
      </c>
      <c r="B246" s="11" t="s">
        <v>71</v>
      </c>
      <c r="C246" s="11" t="s">
        <v>83</v>
      </c>
      <c r="D246" s="11" t="s">
        <v>72</v>
      </c>
      <c r="E246" s="11" t="s">
        <v>82</v>
      </c>
      <c r="F246" s="12">
        <v>15131197.27</v>
      </c>
    </row>
    <row r="247" spans="1:6" ht="21" x14ac:dyDescent="0.25">
      <c r="A247" s="11" t="s">
        <v>26</v>
      </c>
      <c r="B247" s="11" t="s">
        <v>71</v>
      </c>
      <c r="C247" s="11" t="s">
        <v>88</v>
      </c>
      <c r="D247" s="11" t="s">
        <v>72</v>
      </c>
      <c r="E247" s="11" t="s">
        <v>82</v>
      </c>
      <c r="F247" s="12">
        <v>185489111.05000001</v>
      </c>
    </row>
    <row r="248" spans="1:6" ht="21" x14ac:dyDescent="0.25">
      <c r="A248" s="11" t="s">
        <v>26</v>
      </c>
      <c r="B248" s="11" t="s">
        <v>71</v>
      </c>
      <c r="C248" s="11" t="s">
        <v>84</v>
      </c>
      <c r="D248" s="11" t="s">
        <v>72</v>
      </c>
      <c r="E248" s="11" t="s">
        <v>82</v>
      </c>
      <c r="F248" s="12">
        <v>808750.8</v>
      </c>
    </row>
    <row r="249" spans="1:6" ht="21" x14ac:dyDescent="0.25">
      <c r="A249" s="11" t="s">
        <v>26</v>
      </c>
      <c r="B249" s="11" t="s">
        <v>71</v>
      </c>
      <c r="C249" s="11" t="s">
        <v>70</v>
      </c>
      <c r="D249" s="11" t="s">
        <v>72</v>
      </c>
      <c r="E249" s="11" t="s">
        <v>86</v>
      </c>
      <c r="F249" s="12">
        <v>16958.8</v>
      </c>
    </row>
    <row r="250" spans="1:6" ht="21" x14ac:dyDescent="0.25">
      <c r="A250" s="11" t="s">
        <v>26</v>
      </c>
      <c r="B250" s="11" t="s">
        <v>71</v>
      </c>
      <c r="C250" s="11" t="s">
        <v>98</v>
      </c>
      <c r="D250" s="11" t="s">
        <v>72</v>
      </c>
      <c r="E250" s="11" t="s">
        <v>87</v>
      </c>
      <c r="F250" s="12">
        <v>397000</v>
      </c>
    </row>
    <row r="251" spans="1:6" ht="21" x14ac:dyDescent="0.25">
      <c r="A251" s="11" t="s">
        <v>26</v>
      </c>
      <c r="B251" s="11" t="s">
        <v>71</v>
      </c>
      <c r="C251" s="11" t="s">
        <v>96</v>
      </c>
      <c r="D251" s="11" t="s">
        <v>72</v>
      </c>
      <c r="E251" s="11" t="s">
        <v>87</v>
      </c>
      <c r="F251" s="12">
        <v>7917512.4299999997</v>
      </c>
    </row>
    <row r="252" spans="1:6" ht="21" x14ac:dyDescent="0.25">
      <c r="A252" s="11" t="s">
        <v>26</v>
      </c>
      <c r="B252" s="11" t="s">
        <v>71</v>
      </c>
      <c r="C252" s="11" t="s">
        <v>97</v>
      </c>
      <c r="D252" s="11" t="s">
        <v>72</v>
      </c>
      <c r="E252" s="11" t="s">
        <v>87</v>
      </c>
      <c r="F252" s="12">
        <v>118644.36</v>
      </c>
    </row>
    <row r="253" spans="1:6" ht="21" x14ac:dyDescent="0.25">
      <c r="A253" s="11" t="s">
        <v>26</v>
      </c>
      <c r="B253" s="11" t="s">
        <v>71</v>
      </c>
      <c r="C253" s="11" t="s">
        <v>143</v>
      </c>
      <c r="D253" s="11" t="s">
        <v>72</v>
      </c>
      <c r="E253" s="11" t="s">
        <v>87</v>
      </c>
      <c r="F253" s="12">
        <v>580760.19999999995</v>
      </c>
    </row>
    <row r="254" spans="1:6" ht="21" x14ac:dyDescent="0.25">
      <c r="A254" s="11" t="s">
        <v>26</v>
      </c>
      <c r="B254" s="11" t="s">
        <v>71</v>
      </c>
      <c r="C254" s="11" t="s">
        <v>166</v>
      </c>
      <c r="D254" s="11" t="s">
        <v>72</v>
      </c>
      <c r="E254" s="11" t="s">
        <v>87</v>
      </c>
      <c r="F254" s="12">
        <v>280390</v>
      </c>
    </row>
    <row r="255" spans="1:6" ht="21" x14ac:dyDescent="0.25">
      <c r="A255" s="11" t="s">
        <v>26</v>
      </c>
      <c r="B255" s="11" t="s">
        <v>71</v>
      </c>
      <c r="C255" s="11" t="s">
        <v>144</v>
      </c>
      <c r="D255" s="11" t="s">
        <v>72</v>
      </c>
      <c r="E255" s="11" t="s">
        <v>87</v>
      </c>
      <c r="F255" s="12">
        <v>90000</v>
      </c>
    </row>
    <row r="256" spans="1:6" ht="21" x14ac:dyDescent="0.25">
      <c r="A256" s="11" t="s">
        <v>26</v>
      </c>
      <c r="B256" s="11" t="s">
        <v>71</v>
      </c>
      <c r="C256" s="11" t="s">
        <v>203</v>
      </c>
      <c r="D256" s="11" t="s">
        <v>72</v>
      </c>
      <c r="E256" s="11" t="s">
        <v>87</v>
      </c>
      <c r="F256" s="12">
        <v>47654.65</v>
      </c>
    </row>
    <row r="257" spans="1:6" ht="21" x14ac:dyDescent="0.25">
      <c r="A257" s="11" t="s">
        <v>27</v>
      </c>
      <c r="B257" s="11" t="s">
        <v>71</v>
      </c>
      <c r="C257" s="11" t="s">
        <v>70</v>
      </c>
      <c r="D257" s="11" t="s">
        <v>72</v>
      </c>
      <c r="E257" s="11" t="s">
        <v>81</v>
      </c>
      <c r="F257" s="12">
        <v>128109.43</v>
      </c>
    </row>
    <row r="258" spans="1:6" ht="21" x14ac:dyDescent="0.25">
      <c r="A258" s="11" t="s">
        <v>27</v>
      </c>
      <c r="B258" s="11" t="s">
        <v>71</v>
      </c>
      <c r="C258" s="11" t="s">
        <v>70</v>
      </c>
      <c r="D258" s="11" t="s">
        <v>72</v>
      </c>
      <c r="E258" s="11" t="s">
        <v>82</v>
      </c>
      <c r="F258" s="12">
        <v>8226.7199999999993</v>
      </c>
    </row>
    <row r="259" spans="1:6" ht="21" x14ac:dyDescent="0.25">
      <c r="A259" s="11" t="s">
        <v>27</v>
      </c>
      <c r="B259" s="11" t="s">
        <v>71</v>
      </c>
      <c r="C259" s="11" t="s">
        <v>83</v>
      </c>
      <c r="D259" s="11" t="s">
        <v>72</v>
      </c>
      <c r="E259" s="11" t="s">
        <v>82</v>
      </c>
      <c r="F259" s="12">
        <v>24848035.57</v>
      </c>
    </row>
    <row r="260" spans="1:6" ht="21" x14ac:dyDescent="0.25">
      <c r="A260" s="11" t="s">
        <v>27</v>
      </c>
      <c r="B260" s="11" t="s">
        <v>71</v>
      </c>
      <c r="C260" s="11" t="s">
        <v>88</v>
      </c>
      <c r="D260" s="11" t="s">
        <v>72</v>
      </c>
      <c r="E260" s="11" t="s">
        <v>82</v>
      </c>
      <c r="F260" s="12">
        <v>219622957.56</v>
      </c>
    </row>
    <row r="261" spans="1:6" ht="21" x14ac:dyDescent="0.25">
      <c r="A261" s="11" t="s">
        <v>27</v>
      </c>
      <c r="B261" s="11" t="s">
        <v>71</v>
      </c>
      <c r="C261" s="11" t="s">
        <v>84</v>
      </c>
      <c r="D261" s="11" t="s">
        <v>72</v>
      </c>
      <c r="E261" s="11" t="s">
        <v>82</v>
      </c>
      <c r="F261" s="12">
        <v>906837.76</v>
      </c>
    </row>
    <row r="262" spans="1:6" ht="21" x14ac:dyDescent="0.25">
      <c r="A262" s="11" t="s">
        <v>27</v>
      </c>
      <c r="B262" s="11" t="s">
        <v>71</v>
      </c>
      <c r="C262" s="11" t="s">
        <v>70</v>
      </c>
      <c r="D262" s="11" t="s">
        <v>72</v>
      </c>
      <c r="E262" s="11" t="s">
        <v>86</v>
      </c>
      <c r="F262" s="12">
        <v>566.12</v>
      </c>
    </row>
    <row r="263" spans="1:6" ht="21" x14ac:dyDescent="0.25">
      <c r="A263" s="11" t="s">
        <v>27</v>
      </c>
      <c r="B263" s="11" t="s">
        <v>71</v>
      </c>
      <c r="C263" s="11" t="s">
        <v>99</v>
      </c>
      <c r="D263" s="11" t="s">
        <v>72</v>
      </c>
      <c r="E263" s="11" t="s">
        <v>87</v>
      </c>
      <c r="F263" s="12">
        <v>119705.60000000001</v>
      </c>
    </row>
    <row r="264" spans="1:6" ht="21" x14ac:dyDescent="0.25">
      <c r="A264" s="11" t="s">
        <v>27</v>
      </c>
      <c r="B264" s="11" t="s">
        <v>71</v>
      </c>
      <c r="C264" s="11" t="s">
        <v>96</v>
      </c>
      <c r="D264" s="11" t="s">
        <v>72</v>
      </c>
      <c r="E264" s="11" t="s">
        <v>87</v>
      </c>
      <c r="F264" s="12">
        <v>9475199.2699999996</v>
      </c>
    </row>
    <row r="265" spans="1:6" ht="21" x14ac:dyDescent="0.25">
      <c r="A265" s="11" t="s">
        <v>27</v>
      </c>
      <c r="B265" s="11" t="s">
        <v>71</v>
      </c>
      <c r="C265" s="11" t="s">
        <v>97</v>
      </c>
      <c r="D265" s="11" t="s">
        <v>72</v>
      </c>
      <c r="E265" s="11" t="s">
        <v>87</v>
      </c>
      <c r="F265" s="12">
        <v>3105</v>
      </c>
    </row>
    <row r="266" spans="1:6" ht="21" x14ac:dyDescent="0.25">
      <c r="A266" s="11" t="s">
        <v>27</v>
      </c>
      <c r="B266" s="11" t="s">
        <v>71</v>
      </c>
      <c r="C266" s="11" t="s">
        <v>143</v>
      </c>
      <c r="D266" s="11" t="s">
        <v>72</v>
      </c>
      <c r="E266" s="11" t="s">
        <v>87</v>
      </c>
      <c r="F266" s="12">
        <v>562996.36</v>
      </c>
    </row>
    <row r="267" spans="1:6" ht="21" x14ac:dyDescent="0.25">
      <c r="A267" s="11" t="s">
        <v>27</v>
      </c>
      <c r="B267" s="11" t="s">
        <v>71</v>
      </c>
      <c r="C267" s="11" t="s">
        <v>144</v>
      </c>
      <c r="D267" s="11" t="s">
        <v>72</v>
      </c>
      <c r="E267" s="11" t="s">
        <v>87</v>
      </c>
      <c r="F267" s="12">
        <v>31824</v>
      </c>
    </row>
    <row r="268" spans="1:6" ht="21" x14ac:dyDescent="0.25">
      <c r="A268" s="11" t="s">
        <v>27</v>
      </c>
      <c r="B268" s="11" t="s">
        <v>71</v>
      </c>
      <c r="C268" s="11" t="s">
        <v>203</v>
      </c>
      <c r="D268" s="11" t="s">
        <v>72</v>
      </c>
      <c r="E268" s="11" t="s">
        <v>87</v>
      </c>
      <c r="F268" s="12">
        <v>49412.41</v>
      </c>
    </row>
    <row r="269" spans="1:6" ht="21" x14ac:dyDescent="0.25">
      <c r="A269" s="11" t="s">
        <v>27</v>
      </c>
      <c r="B269" s="11" t="s">
        <v>71</v>
      </c>
      <c r="C269" s="11" t="s">
        <v>70</v>
      </c>
      <c r="D269" s="11" t="s">
        <v>72</v>
      </c>
      <c r="E269" s="11" t="s">
        <v>85</v>
      </c>
      <c r="F269" s="12">
        <v>-23202</v>
      </c>
    </row>
    <row r="270" spans="1:6" ht="21" x14ac:dyDescent="0.25">
      <c r="A270" s="11" t="s">
        <v>28</v>
      </c>
      <c r="B270" s="11" t="s">
        <v>71</v>
      </c>
      <c r="C270" s="11" t="s">
        <v>70</v>
      </c>
      <c r="D270" s="11" t="s">
        <v>72</v>
      </c>
      <c r="E270" s="11" t="s">
        <v>81</v>
      </c>
      <c r="F270" s="12">
        <v>141456.13</v>
      </c>
    </row>
    <row r="271" spans="1:6" ht="21" x14ac:dyDescent="0.25">
      <c r="A271" s="11" t="s">
        <v>28</v>
      </c>
      <c r="B271" s="11" t="s">
        <v>71</v>
      </c>
      <c r="C271" s="11" t="s">
        <v>70</v>
      </c>
      <c r="D271" s="11" t="s">
        <v>72</v>
      </c>
      <c r="E271" s="11" t="s">
        <v>82</v>
      </c>
      <c r="F271" s="12">
        <v>45382.38</v>
      </c>
    </row>
    <row r="272" spans="1:6" ht="21" x14ac:dyDescent="0.25">
      <c r="A272" s="11" t="s">
        <v>28</v>
      </c>
      <c r="B272" s="11" t="s">
        <v>71</v>
      </c>
      <c r="C272" s="11" t="s">
        <v>83</v>
      </c>
      <c r="D272" s="11" t="s">
        <v>72</v>
      </c>
      <c r="E272" s="11" t="s">
        <v>82</v>
      </c>
      <c r="F272" s="12">
        <v>16063318.779999999</v>
      </c>
    </row>
    <row r="273" spans="1:6" ht="21" x14ac:dyDescent="0.25">
      <c r="A273" s="11" t="s">
        <v>28</v>
      </c>
      <c r="B273" s="11" t="s">
        <v>71</v>
      </c>
      <c r="C273" s="11" t="s">
        <v>88</v>
      </c>
      <c r="D273" s="11" t="s">
        <v>72</v>
      </c>
      <c r="E273" s="11" t="s">
        <v>82</v>
      </c>
      <c r="F273" s="12">
        <v>185131102.71000001</v>
      </c>
    </row>
    <row r="274" spans="1:6" ht="21" x14ac:dyDescent="0.25">
      <c r="A274" s="11" t="s">
        <v>28</v>
      </c>
      <c r="B274" s="11" t="s">
        <v>71</v>
      </c>
      <c r="C274" s="11" t="s">
        <v>84</v>
      </c>
      <c r="D274" s="11" t="s">
        <v>72</v>
      </c>
      <c r="E274" s="11" t="s">
        <v>82</v>
      </c>
      <c r="F274" s="12">
        <v>808128.68</v>
      </c>
    </row>
    <row r="275" spans="1:6" ht="21" x14ac:dyDescent="0.25">
      <c r="A275" s="11" t="s">
        <v>28</v>
      </c>
      <c r="B275" s="11" t="s">
        <v>71</v>
      </c>
      <c r="C275" s="11" t="s">
        <v>99</v>
      </c>
      <c r="D275" s="11" t="s">
        <v>72</v>
      </c>
      <c r="E275" s="11" t="s">
        <v>87</v>
      </c>
      <c r="F275" s="12">
        <v>117880</v>
      </c>
    </row>
    <row r="276" spans="1:6" ht="21" x14ac:dyDescent="0.25">
      <c r="A276" s="11" t="s">
        <v>28</v>
      </c>
      <c r="B276" s="11" t="s">
        <v>71</v>
      </c>
      <c r="C276" s="11" t="s">
        <v>98</v>
      </c>
      <c r="D276" s="11" t="s">
        <v>72</v>
      </c>
      <c r="E276" s="11" t="s">
        <v>87</v>
      </c>
      <c r="F276" s="12">
        <v>522471</v>
      </c>
    </row>
    <row r="277" spans="1:6" ht="21" x14ac:dyDescent="0.25">
      <c r="A277" s="11" t="s">
        <v>28</v>
      </c>
      <c r="B277" s="11" t="s">
        <v>71</v>
      </c>
      <c r="C277" s="11" t="s">
        <v>96</v>
      </c>
      <c r="D277" s="11" t="s">
        <v>72</v>
      </c>
      <c r="E277" s="11" t="s">
        <v>87</v>
      </c>
      <c r="F277" s="12">
        <v>6973147.6100000003</v>
      </c>
    </row>
    <row r="278" spans="1:6" ht="21" x14ac:dyDescent="0.25">
      <c r="A278" s="11" t="s">
        <v>28</v>
      </c>
      <c r="B278" s="11" t="s">
        <v>71</v>
      </c>
      <c r="C278" s="11" t="s">
        <v>97</v>
      </c>
      <c r="D278" s="11" t="s">
        <v>72</v>
      </c>
      <c r="E278" s="11" t="s">
        <v>87</v>
      </c>
      <c r="F278" s="12">
        <v>155900</v>
      </c>
    </row>
    <row r="279" spans="1:6" ht="21" x14ac:dyDescent="0.25">
      <c r="A279" s="11" t="s">
        <v>28</v>
      </c>
      <c r="B279" s="11" t="s">
        <v>71</v>
      </c>
      <c r="C279" s="11" t="s">
        <v>143</v>
      </c>
      <c r="D279" s="11" t="s">
        <v>72</v>
      </c>
      <c r="E279" s="11" t="s">
        <v>87</v>
      </c>
      <c r="F279" s="12">
        <v>523925.75</v>
      </c>
    </row>
    <row r="280" spans="1:6" ht="21" x14ac:dyDescent="0.25">
      <c r="A280" s="11" t="s">
        <v>28</v>
      </c>
      <c r="B280" s="11" t="s">
        <v>71</v>
      </c>
      <c r="C280" s="11" t="s">
        <v>203</v>
      </c>
      <c r="D280" s="11" t="s">
        <v>72</v>
      </c>
      <c r="E280" s="11" t="s">
        <v>87</v>
      </c>
      <c r="F280" s="12">
        <v>52080</v>
      </c>
    </row>
    <row r="281" spans="1:6" ht="21" x14ac:dyDescent="0.25">
      <c r="A281" s="11" t="s">
        <v>28</v>
      </c>
      <c r="B281" s="11" t="s">
        <v>71</v>
      </c>
      <c r="C281" s="11" t="s">
        <v>70</v>
      </c>
      <c r="D281" s="11" t="s">
        <v>72</v>
      </c>
      <c r="E281" s="11" t="s">
        <v>85</v>
      </c>
      <c r="F281" s="12">
        <v>-893</v>
      </c>
    </row>
    <row r="282" spans="1:6" ht="21" x14ac:dyDescent="0.25">
      <c r="A282" s="11" t="s">
        <v>29</v>
      </c>
      <c r="B282" s="11" t="s">
        <v>71</v>
      </c>
      <c r="C282" s="11" t="s">
        <v>70</v>
      </c>
      <c r="D282" s="11" t="s">
        <v>72</v>
      </c>
      <c r="E282" s="11" t="s">
        <v>82</v>
      </c>
      <c r="F282" s="12">
        <v>64372</v>
      </c>
    </row>
    <row r="283" spans="1:6" ht="21" x14ac:dyDescent="0.25">
      <c r="A283" s="11" t="s">
        <v>29</v>
      </c>
      <c r="B283" s="11" t="s">
        <v>71</v>
      </c>
      <c r="C283" s="11" t="s">
        <v>83</v>
      </c>
      <c r="D283" s="11" t="s">
        <v>72</v>
      </c>
      <c r="E283" s="11" t="s">
        <v>82</v>
      </c>
      <c r="F283" s="12">
        <v>26211692.73</v>
      </c>
    </row>
    <row r="284" spans="1:6" ht="21" x14ac:dyDescent="0.25">
      <c r="A284" s="11" t="s">
        <v>29</v>
      </c>
      <c r="B284" s="11" t="s">
        <v>71</v>
      </c>
      <c r="C284" s="11" t="s">
        <v>88</v>
      </c>
      <c r="D284" s="11" t="s">
        <v>72</v>
      </c>
      <c r="E284" s="11" t="s">
        <v>82</v>
      </c>
      <c r="F284" s="12">
        <v>261048238.49000001</v>
      </c>
    </row>
    <row r="285" spans="1:6" ht="21" x14ac:dyDescent="0.25">
      <c r="A285" s="11" t="s">
        <v>29</v>
      </c>
      <c r="B285" s="11" t="s">
        <v>71</v>
      </c>
      <c r="C285" s="11" t="s">
        <v>84</v>
      </c>
      <c r="D285" s="11" t="s">
        <v>72</v>
      </c>
      <c r="E285" s="11" t="s">
        <v>82</v>
      </c>
      <c r="F285" s="12">
        <v>808750.8</v>
      </c>
    </row>
    <row r="286" spans="1:6" ht="21" x14ac:dyDescent="0.25">
      <c r="A286" s="11" t="s">
        <v>29</v>
      </c>
      <c r="B286" s="11" t="s">
        <v>71</v>
      </c>
      <c r="C286" s="11" t="s">
        <v>70</v>
      </c>
      <c r="D286" s="11" t="s">
        <v>72</v>
      </c>
      <c r="E286" s="11" t="s">
        <v>86</v>
      </c>
      <c r="F286" s="12">
        <v>19654.98</v>
      </c>
    </row>
    <row r="287" spans="1:6" ht="21" x14ac:dyDescent="0.25">
      <c r="A287" s="11" t="s">
        <v>29</v>
      </c>
      <c r="B287" s="11" t="s">
        <v>71</v>
      </c>
      <c r="C287" s="11" t="s">
        <v>100</v>
      </c>
      <c r="D287" s="11" t="s">
        <v>72</v>
      </c>
      <c r="E287" s="11" t="s">
        <v>87</v>
      </c>
      <c r="F287" s="12">
        <v>386118.03</v>
      </c>
    </row>
    <row r="288" spans="1:6" ht="21" x14ac:dyDescent="0.25">
      <c r="A288" s="11" t="s">
        <v>29</v>
      </c>
      <c r="B288" s="11" t="s">
        <v>71</v>
      </c>
      <c r="C288" s="11" t="s">
        <v>98</v>
      </c>
      <c r="D288" s="11" t="s">
        <v>72</v>
      </c>
      <c r="E288" s="11" t="s">
        <v>87</v>
      </c>
      <c r="F288" s="12">
        <v>466227.04</v>
      </c>
    </row>
    <row r="289" spans="1:6" ht="21" x14ac:dyDescent="0.25">
      <c r="A289" s="11" t="s">
        <v>29</v>
      </c>
      <c r="B289" s="11" t="s">
        <v>71</v>
      </c>
      <c r="C289" s="11" t="s">
        <v>96</v>
      </c>
      <c r="D289" s="11" t="s">
        <v>72</v>
      </c>
      <c r="E289" s="11" t="s">
        <v>87</v>
      </c>
      <c r="F289" s="12">
        <v>10731276.310000001</v>
      </c>
    </row>
    <row r="290" spans="1:6" ht="21" x14ac:dyDescent="0.25">
      <c r="A290" s="11" t="s">
        <v>29</v>
      </c>
      <c r="B290" s="11" t="s">
        <v>71</v>
      </c>
      <c r="C290" s="11" t="s">
        <v>143</v>
      </c>
      <c r="D290" s="11" t="s">
        <v>72</v>
      </c>
      <c r="E290" s="11" t="s">
        <v>87</v>
      </c>
      <c r="F290" s="12">
        <v>555651.71</v>
      </c>
    </row>
    <row r="291" spans="1:6" ht="21" x14ac:dyDescent="0.25">
      <c r="A291" s="11" t="s">
        <v>29</v>
      </c>
      <c r="B291" s="11" t="s">
        <v>71</v>
      </c>
      <c r="C291" s="11" t="s">
        <v>166</v>
      </c>
      <c r="D291" s="11" t="s">
        <v>72</v>
      </c>
      <c r="E291" s="11" t="s">
        <v>87</v>
      </c>
      <c r="F291" s="12">
        <v>475288</v>
      </c>
    </row>
    <row r="292" spans="1:6" ht="21" x14ac:dyDescent="0.25">
      <c r="A292" s="11" t="s">
        <v>29</v>
      </c>
      <c r="B292" s="11" t="s">
        <v>71</v>
      </c>
      <c r="C292" s="11" t="s">
        <v>144</v>
      </c>
      <c r="D292" s="11" t="s">
        <v>72</v>
      </c>
      <c r="E292" s="11" t="s">
        <v>87</v>
      </c>
      <c r="F292" s="12">
        <v>31824</v>
      </c>
    </row>
    <row r="293" spans="1:6" ht="21" x14ac:dyDescent="0.25">
      <c r="A293" s="11" t="s">
        <v>29</v>
      </c>
      <c r="B293" s="11" t="s">
        <v>71</v>
      </c>
      <c r="C293" s="11" t="s">
        <v>203</v>
      </c>
      <c r="D293" s="11" t="s">
        <v>72</v>
      </c>
      <c r="E293" s="11" t="s">
        <v>87</v>
      </c>
      <c r="F293" s="12">
        <v>52080</v>
      </c>
    </row>
    <row r="294" spans="1:6" ht="21" x14ac:dyDescent="0.25">
      <c r="A294" s="11" t="s">
        <v>31</v>
      </c>
      <c r="B294" s="11" t="s">
        <v>71</v>
      </c>
      <c r="C294" s="11" t="s">
        <v>70</v>
      </c>
      <c r="D294" s="11" t="s">
        <v>72</v>
      </c>
      <c r="E294" s="11" t="s">
        <v>81</v>
      </c>
      <c r="F294" s="12">
        <v>309991.45</v>
      </c>
    </row>
    <row r="295" spans="1:6" ht="21" x14ac:dyDescent="0.25">
      <c r="A295" s="11" t="s">
        <v>31</v>
      </c>
      <c r="B295" s="11" t="s">
        <v>71</v>
      </c>
      <c r="C295" s="11" t="s">
        <v>70</v>
      </c>
      <c r="D295" s="11" t="s">
        <v>72</v>
      </c>
      <c r="E295" s="11" t="s">
        <v>82</v>
      </c>
      <c r="F295" s="12">
        <v>19998</v>
      </c>
    </row>
    <row r="296" spans="1:6" ht="21" x14ac:dyDescent="0.25">
      <c r="A296" s="11" t="s">
        <v>31</v>
      </c>
      <c r="B296" s="11" t="s">
        <v>71</v>
      </c>
      <c r="C296" s="11" t="s">
        <v>83</v>
      </c>
      <c r="D296" s="11" t="s">
        <v>72</v>
      </c>
      <c r="E296" s="11" t="s">
        <v>82</v>
      </c>
      <c r="F296" s="12">
        <v>25618104.370000001</v>
      </c>
    </row>
    <row r="297" spans="1:6" ht="21" x14ac:dyDescent="0.25">
      <c r="A297" s="11" t="s">
        <v>31</v>
      </c>
      <c r="B297" s="11" t="s">
        <v>71</v>
      </c>
      <c r="C297" s="11" t="s">
        <v>88</v>
      </c>
      <c r="D297" s="11" t="s">
        <v>72</v>
      </c>
      <c r="E297" s="11" t="s">
        <v>82</v>
      </c>
      <c r="F297" s="12">
        <v>303572366.61000001</v>
      </c>
    </row>
    <row r="298" spans="1:6" ht="21" x14ac:dyDescent="0.25">
      <c r="A298" s="11" t="s">
        <v>31</v>
      </c>
      <c r="B298" s="11" t="s">
        <v>71</v>
      </c>
      <c r="C298" s="11" t="s">
        <v>84</v>
      </c>
      <c r="D298" s="11" t="s">
        <v>72</v>
      </c>
      <c r="E298" s="11" t="s">
        <v>82</v>
      </c>
      <c r="F298" s="12">
        <v>1165430.6399999999</v>
      </c>
    </row>
    <row r="299" spans="1:6" ht="21" x14ac:dyDescent="0.25">
      <c r="A299" s="11" t="s">
        <v>31</v>
      </c>
      <c r="B299" s="11" t="s">
        <v>71</v>
      </c>
      <c r="C299" s="11" t="s">
        <v>181</v>
      </c>
      <c r="D299" s="11" t="s">
        <v>72</v>
      </c>
      <c r="E299" s="11" t="s">
        <v>87</v>
      </c>
      <c r="F299" s="12">
        <v>53800</v>
      </c>
    </row>
    <row r="300" spans="1:6" ht="21" x14ac:dyDescent="0.25">
      <c r="A300" s="11" t="s">
        <v>31</v>
      </c>
      <c r="B300" s="11" t="s">
        <v>71</v>
      </c>
      <c r="C300" s="11" t="s">
        <v>98</v>
      </c>
      <c r="D300" s="11" t="s">
        <v>72</v>
      </c>
      <c r="E300" s="11" t="s">
        <v>87</v>
      </c>
      <c r="F300" s="12">
        <v>540000</v>
      </c>
    </row>
    <row r="301" spans="1:6" ht="21" x14ac:dyDescent="0.25">
      <c r="A301" s="11" t="s">
        <v>31</v>
      </c>
      <c r="B301" s="11" t="s">
        <v>71</v>
      </c>
      <c r="C301" s="11" t="s">
        <v>96</v>
      </c>
      <c r="D301" s="11" t="s">
        <v>72</v>
      </c>
      <c r="E301" s="11" t="s">
        <v>87</v>
      </c>
      <c r="F301" s="12">
        <v>12986769.130000001</v>
      </c>
    </row>
    <row r="302" spans="1:6" ht="21" x14ac:dyDescent="0.25">
      <c r="A302" s="11" t="s">
        <v>31</v>
      </c>
      <c r="B302" s="11" t="s">
        <v>71</v>
      </c>
      <c r="C302" s="11" t="s">
        <v>97</v>
      </c>
      <c r="D302" s="11" t="s">
        <v>72</v>
      </c>
      <c r="E302" s="11" t="s">
        <v>87</v>
      </c>
      <c r="F302" s="12">
        <v>24600</v>
      </c>
    </row>
    <row r="303" spans="1:6" ht="21" x14ac:dyDescent="0.25">
      <c r="A303" s="11" t="s">
        <v>31</v>
      </c>
      <c r="B303" s="11" t="s">
        <v>71</v>
      </c>
      <c r="C303" s="11" t="s">
        <v>143</v>
      </c>
      <c r="D303" s="11" t="s">
        <v>72</v>
      </c>
      <c r="E303" s="11" t="s">
        <v>87</v>
      </c>
      <c r="F303" s="12">
        <v>573660.43999999994</v>
      </c>
    </row>
    <row r="304" spans="1:6" ht="21" x14ac:dyDescent="0.25">
      <c r="A304" s="11" t="s">
        <v>31</v>
      </c>
      <c r="B304" s="11" t="s">
        <v>71</v>
      </c>
      <c r="C304" s="11" t="s">
        <v>203</v>
      </c>
      <c r="D304" s="11" t="s">
        <v>72</v>
      </c>
      <c r="E304" s="11" t="s">
        <v>87</v>
      </c>
      <c r="F304" s="12">
        <v>52056</v>
      </c>
    </row>
    <row r="305" spans="1:6" ht="21" x14ac:dyDescent="0.25">
      <c r="A305" s="11" t="s">
        <v>33</v>
      </c>
      <c r="B305" s="11" t="s">
        <v>71</v>
      </c>
      <c r="C305" s="11" t="s">
        <v>70</v>
      </c>
      <c r="D305" s="11" t="s">
        <v>72</v>
      </c>
      <c r="E305" s="11" t="s">
        <v>82</v>
      </c>
      <c r="F305" s="12">
        <v>310</v>
      </c>
    </row>
    <row r="306" spans="1:6" ht="21" x14ac:dyDescent="0.25">
      <c r="A306" s="11" t="s">
        <v>33</v>
      </c>
      <c r="B306" s="11" t="s">
        <v>71</v>
      </c>
      <c r="C306" s="11" t="s">
        <v>83</v>
      </c>
      <c r="D306" s="11" t="s">
        <v>72</v>
      </c>
      <c r="E306" s="11" t="s">
        <v>82</v>
      </c>
      <c r="F306" s="12">
        <v>35881750.609999999</v>
      </c>
    </row>
    <row r="307" spans="1:6" ht="21" x14ac:dyDescent="0.25">
      <c r="A307" s="11" t="s">
        <v>33</v>
      </c>
      <c r="B307" s="11" t="s">
        <v>71</v>
      </c>
      <c r="C307" s="11" t="s">
        <v>88</v>
      </c>
      <c r="D307" s="11" t="s">
        <v>72</v>
      </c>
      <c r="E307" s="11" t="s">
        <v>82</v>
      </c>
      <c r="F307" s="12">
        <v>330881573.81</v>
      </c>
    </row>
    <row r="308" spans="1:6" ht="21" x14ac:dyDescent="0.25">
      <c r="A308" s="11" t="s">
        <v>33</v>
      </c>
      <c r="B308" s="11" t="s">
        <v>71</v>
      </c>
      <c r="C308" s="11" t="s">
        <v>84</v>
      </c>
      <c r="D308" s="11" t="s">
        <v>72</v>
      </c>
      <c r="E308" s="11" t="s">
        <v>82</v>
      </c>
      <c r="F308" s="12">
        <v>1383171.24</v>
      </c>
    </row>
    <row r="309" spans="1:6" ht="21" x14ac:dyDescent="0.25">
      <c r="A309" s="11" t="s">
        <v>33</v>
      </c>
      <c r="B309" s="11" t="s">
        <v>71</v>
      </c>
      <c r="C309" s="11" t="s">
        <v>70</v>
      </c>
      <c r="D309" s="11" t="s">
        <v>72</v>
      </c>
      <c r="E309" s="11" t="s">
        <v>86</v>
      </c>
      <c r="F309" s="12">
        <v>10600</v>
      </c>
    </row>
    <row r="310" spans="1:6" ht="21" x14ac:dyDescent="0.25">
      <c r="A310" s="11" t="s">
        <v>33</v>
      </c>
      <c r="B310" s="11" t="s">
        <v>71</v>
      </c>
      <c r="C310" s="11" t="s">
        <v>181</v>
      </c>
      <c r="D310" s="11" t="s">
        <v>72</v>
      </c>
      <c r="E310" s="11" t="s">
        <v>87</v>
      </c>
      <c r="F310" s="12">
        <v>71000</v>
      </c>
    </row>
    <row r="311" spans="1:6" ht="21" x14ac:dyDescent="0.25">
      <c r="A311" s="11" t="s">
        <v>33</v>
      </c>
      <c r="B311" s="11" t="s">
        <v>71</v>
      </c>
      <c r="C311" s="11" t="s">
        <v>98</v>
      </c>
      <c r="D311" s="11" t="s">
        <v>72</v>
      </c>
      <c r="E311" s="11" t="s">
        <v>87</v>
      </c>
      <c r="F311" s="12">
        <v>1016162</v>
      </c>
    </row>
    <row r="312" spans="1:6" ht="21" x14ac:dyDescent="0.25">
      <c r="A312" s="11" t="s">
        <v>33</v>
      </c>
      <c r="B312" s="11" t="s">
        <v>71</v>
      </c>
      <c r="C312" s="11" t="s">
        <v>96</v>
      </c>
      <c r="D312" s="11" t="s">
        <v>72</v>
      </c>
      <c r="E312" s="11" t="s">
        <v>87</v>
      </c>
      <c r="F312" s="12">
        <v>14099376.130000001</v>
      </c>
    </row>
    <row r="313" spans="1:6" ht="21" x14ac:dyDescent="0.25">
      <c r="A313" s="11" t="s">
        <v>33</v>
      </c>
      <c r="B313" s="11" t="s">
        <v>71</v>
      </c>
      <c r="C313" s="11" t="s">
        <v>97</v>
      </c>
      <c r="D313" s="11" t="s">
        <v>72</v>
      </c>
      <c r="E313" s="11" t="s">
        <v>87</v>
      </c>
      <c r="F313" s="12">
        <v>322033</v>
      </c>
    </row>
    <row r="314" spans="1:6" ht="21" x14ac:dyDescent="0.25">
      <c r="A314" s="11" t="s">
        <v>33</v>
      </c>
      <c r="B314" s="11" t="s">
        <v>71</v>
      </c>
      <c r="C314" s="11" t="s">
        <v>143</v>
      </c>
      <c r="D314" s="11" t="s">
        <v>72</v>
      </c>
      <c r="E314" s="11" t="s">
        <v>87</v>
      </c>
      <c r="F314" s="12">
        <v>568555.18000000005</v>
      </c>
    </row>
    <row r="315" spans="1:6" ht="21" x14ac:dyDescent="0.25">
      <c r="A315" s="11" t="s">
        <v>33</v>
      </c>
      <c r="B315" s="11" t="s">
        <v>71</v>
      </c>
      <c r="C315" s="11" t="s">
        <v>144</v>
      </c>
      <c r="D315" s="11" t="s">
        <v>72</v>
      </c>
      <c r="E315" s="11" t="s">
        <v>87</v>
      </c>
      <c r="F315" s="12">
        <v>14160</v>
      </c>
    </row>
    <row r="316" spans="1:6" ht="21" x14ac:dyDescent="0.25">
      <c r="A316" s="11" t="s">
        <v>33</v>
      </c>
      <c r="B316" s="11" t="s">
        <v>71</v>
      </c>
      <c r="C316" s="11" t="s">
        <v>182</v>
      </c>
      <c r="D316" s="11" t="s">
        <v>72</v>
      </c>
      <c r="E316" s="11" t="s">
        <v>87</v>
      </c>
      <c r="F316" s="12">
        <v>13612165.98</v>
      </c>
    </row>
    <row r="317" spans="1:6" ht="21" x14ac:dyDescent="0.25">
      <c r="A317" s="11" t="s">
        <v>33</v>
      </c>
      <c r="B317" s="11" t="s">
        <v>71</v>
      </c>
      <c r="C317" s="11" t="s">
        <v>203</v>
      </c>
      <c r="D317" s="11" t="s">
        <v>72</v>
      </c>
      <c r="E317" s="11" t="s">
        <v>87</v>
      </c>
      <c r="F317" s="12">
        <v>47099.06</v>
      </c>
    </row>
    <row r="318" spans="1:6" ht="21" x14ac:dyDescent="0.25">
      <c r="A318" s="11" t="s">
        <v>34</v>
      </c>
      <c r="B318" s="11" t="s">
        <v>71</v>
      </c>
      <c r="C318" s="11" t="s">
        <v>83</v>
      </c>
      <c r="D318" s="11" t="s">
        <v>72</v>
      </c>
      <c r="E318" s="11" t="s">
        <v>82</v>
      </c>
      <c r="F318" s="12">
        <v>41618090.82</v>
      </c>
    </row>
    <row r="319" spans="1:6" ht="21" x14ac:dyDescent="0.25">
      <c r="A319" s="11" t="s">
        <v>34</v>
      </c>
      <c r="B319" s="11" t="s">
        <v>71</v>
      </c>
      <c r="C319" s="11" t="s">
        <v>88</v>
      </c>
      <c r="D319" s="11" t="s">
        <v>72</v>
      </c>
      <c r="E319" s="11" t="s">
        <v>82</v>
      </c>
      <c r="F319" s="12">
        <v>349877137.17000002</v>
      </c>
    </row>
    <row r="320" spans="1:6" ht="21" x14ac:dyDescent="0.25">
      <c r="A320" s="11" t="s">
        <v>34</v>
      </c>
      <c r="B320" s="11" t="s">
        <v>71</v>
      </c>
      <c r="C320" s="11" t="s">
        <v>84</v>
      </c>
      <c r="D320" s="11" t="s">
        <v>72</v>
      </c>
      <c r="E320" s="11" t="s">
        <v>82</v>
      </c>
      <c r="F320" s="12">
        <v>1752293.4</v>
      </c>
    </row>
    <row r="321" spans="1:6" ht="21" x14ac:dyDescent="0.25">
      <c r="A321" s="11" t="s">
        <v>34</v>
      </c>
      <c r="B321" s="11" t="s">
        <v>71</v>
      </c>
      <c r="C321" s="11" t="s">
        <v>70</v>
      </c>
      <c r="D321" s="11" t="s">
        <v>72</v>
      </c>
      <c r="E321" s="11" t="s">
        <v>86</v>
      </c>
      <c r="F321" s="12">
        <v>19088.310000000001</v>
      </c>
    </row>
    <row r="322" spans="1:6" ht="21" x14ac:dyDescent="0.25">
      <c r="A322" s="11" t="s">
        <v>34</v>
      </c>
      <c r="B322" s="11" t="s">
        <v>71</v>
      </c>
      <c r="C322" s="11" t="s">
        <v>99</v>
      </c>
      <c r="D322" s="11" t="s">
        <v>72</v>
      </c>
      <c r="E322" s="11" t="s">
        <v>87</v>
      </c>
      <c r="F322" s="12">
        <v>224642</v>
      </c>
    </row>
    <row r="323" spans="1:6" ht="21" x14ac:dyDescent="0.25">
      <c r="A323" s="11" t="s">
        <v>34</v>
      </c>
      <c r="B323" s="11" t="s">
        <v>71</v>
      </c>
      <c r="C323" s="11" t="s">
        <v>98</v>
      </c>
      <c r="D323" s="11" t="s">
        <v>72</v>
      </c>
      <c r="E323" s="11" t="s">
        <v>87</v>
      </c>
      <c r="F323" s="12">
        <v>1137571.3</v>
      </c>
    </row>
    <row r="324" spans="1:6" ht="21" x14ac:dyDescent="0.25">
      <c r="A324" s="11" t="s">
        <v>34</v>
      </c>
      <c r="B324" s="11" t="s">
        <v>71</v>
      </c>
      <c r="C324" s="11" t="s">
        <v>102</v>
      </c>
      <c r="D324" s="11" t="s">
        <v>72</v>
      </c>
      <c r="E324" s="11" t="s">
        <v>87</v>
      </c>
      <c r="F324" s="12">
        <v>20000</v>
      </c>
    </row>
    <row r="325" spans="1:6" ht="21" x14ac:dyDescent="0.25">
      <c r="A325" s="11" t="s">
        <v>34</v>
      </c>
      <c r="B325" s="11" t="s">
        <v>71</v>
      </c>
      <c r="C325" s="11" t="s">
        <v>96</v>
      </c>
      <c r="D325" s="11" t="s">
        <v>72</v>
      </c>
      <c r="E325" s="11" t="s">
        <v>87</v>
      </c>
      <c r="F325" s="12">
        <v>14635850.49</v>
      </c>
    </row>
    <row r="326" spans="1:6" ht="21" x14ac:dyDescent="0.25">
      <c r="A326" s="11" t="s">
        <v>34</v>
      </c>
      <c r="B326" s="11" t="s">
        <v>71</v>
      </c>
      <c r="C326" s="11" t="s">
        <v>97</v>
      </c>
      <c r="D326" s="11" t="s">
        <v>72</v>
      </c>
      <c r="E326" s="11" t="s">
        <v>87</v>
      </c>
      <c r="F326" s="12">
        <v>235499</v>
      </c>
    </row>
    <row r="327" spans="1:6" ht="21" x14ac:dyDescent="0.25">
      <c r="A327" s="11" t="s">
        <v>34</v>
      </c>
      <c r="B327" s="11" t="s">
        <v>71</v>
      </c>
      <c r="C327" s="11" t="s">
        <v>143</v>
      </c>
      <c r="D327" s="11" t="s">
        <v>72</v>
      </c>
      <c r="E327" s="11" t="s">
        <v>87</v>
      </c>
      <c r="F327" s="12">
        <v>563704.79</v>
      </c>
    </row>
    <row r="328" spans="1:6" ht="21" x14ac:dyDescent="0.25">
      <c r="A328" s="11" t="s">
        <v>34</v>
      </c>
      <c r="B328" s="11" t="s">
        <v>71</v>
      </c>
      <c r="C328" s="11" t="s">
        <v>182</v>
      </c>
      <c r="D328" s="11" t="s">
        <v>72</v>
      </c>
      <c r="E328" s="11" t="s">
        <v>87</v>
      </c>
      <c r="F328" s="12">
        <v>312796</v>
      </c>
    </row>
    <row r="329" spans="1:6" ht="21" x14ac:dyDescent="0.25">
      <c r="A329" s="11" t="s">
        <v>34</v>
      </c>
      <c r="B329" s="11" t="s">
        <v>71</v>
      </c>
      <c r="C329" s="11" t="s">
        <v>203</v>
      </c>
      <c r="D329" s="11" t="s">
        <v>72</v>
      </c>
      <c r="E329" s="11" t="s">
        <v>87</v>
      </c>
      <c r="F329" s="12">
        <v>51535.519999999997</v>
      </c>
    </row>
    <row r="330" spans="1:6" ht="21" x14ac:dyDescent="0.25">
      <c r="A330" s="11" t="s">
        <v>34</v>
      </c>
      <c r="B330" s="11" t="s">
        <v>71</v>
      </c>
      <c r="C330" s="11" t="s">
        <v>70</v>
      </c>
      <c r="D330" s="11" t="s">
        <v>72</v>
      </c>
      <c r="E330" s="11" t="s">
        <v>85</v>
      </c>
      <c r="F330" s="12">
        <v>-148</v>
      </c>
    </row>
    <row r="331" spans="1:6" ht="21" x14ac:dyDescent="0.25">
      <c r="A331" s="11" t="s">
        <v>25</v>
      </c>
      <c r="B331" s="11" t="s">
        <v>71</v>
      </c>
      <c r="C331" s="11" t="s">
        <v>70</v>
      </c>
      <c r="D331" s="11" t="s">
        <v>72</v>
      </c>
      <c r="E331" s="11" t="s">
        <v>82</v>
      </c>
      <c r="F331" s="12">
        <v>12996</v>
      </c>
    </row>
    <row r="332" spans="1:6" ht="21" x14ac:dyDescent="0.25">
      <c r="A332" s="11" t="s">
        <v>25</v>
      </c>
      <c r="B332" s="11" t="s">
        <v>71</v>
      </c>
      <c r="C332" s="11" t="s">
        <v>83</v>
      </c>
      <c r="D332" s="11" t="s">
        <v>72</v>
      </c>
      <c r="E332" s="11" t="s">
        <v>82</v>
      </c>
      <c r="F332" s="12">
        <v>15856589.57</v>
      </c>
    </row>
    <row r="333" spans="1:6" ht="21" x14ac:dyDescent="0.25">
      <c r="A333" s="11" t="s">
        <v>25</v>
      </c>
      <c r="B333" s="11" t="s">
        <v>71</v>
      </c>
      <c r="C333" s="11" t="s">
        <v>88</v>
      </c>
      <c r="D333" s="11" t="s">
        <v>72</v>
      </c>
      <c r="E333" s="11" t="s">
        <v>82</v>
      </c>
      <c r="F333" s="12">
        <v>125261634.83</v>
      </c>
    </row>
    <row r="334" spans="1:6" ht="21" x14ac:dyDescent="0.25">
      <c r="A334" s="11" t="s">
        <v>25</v>
      </c>
      <c r="B334" s="11" t="s">
        <v>71</v>
      </c>
      <c r="C334" s="11" t="s">
        <v>84</v>
      </c>
      <c r="D334" s="11" t="s">
        <v>72</v>
      </c>
      <c r="E334" s="11" t="s">
        <v>82</v>
      </c>
      <c r="F334" s="12">
        <v>808750.8</v>
      </c>
    </row>
    <row r="335" spans="1:6" ht="21" x14ac:dyDescent="0.25">
      <c r="A335" s="11" t="s">
        <v>25</v>
      </c>
      <c r="B335" s="11" t="s">
        <v>71</v>
      </c>
      <c r="C335" s="11" t="s">
        <v>98</v>
      </c>
      <c r="D335" s="11" t="s">
        <v>72</v>
      </c>
      <c r="E335" s="11" t="s">
        <v>87</v>
      </c>
      <c r="F335" s="12">
        <v>565058</v>
      </c>
    </row>
    <row r="336" spans="1:6" ht="21" x14ac:dyDescent="0.25">
      <c r="A336" s="11" t="s">
        <v>25</v>
      </c>
      <c r="B336" s="11" t="s">
        <v>71</v>
      </c>
      <c r="C336" s="11" t="s">
        <v>96</v>
      </c>
      <c r="D336" s="11" t="s">
        <v>72</v>
      </c>
      <c r="E336" s="11" t="s">
        <v>87</v>
      </c>
      <c r="F336" s="12">
        <v>5112358.99</v>
      </c>
    </row>
    <row r="337" spans="1:6" ht="21" x14ac:dyDescent="0.25">
      <c r="A337" s="11" t="s">
        <v>25</v>
      </c>
      <c r="B337" s="11" t="s">
        <v>71</v>
      </c>
      <c r="C337" s="11" t="s">
        <v>143</v>
      </c>
      <c r="D337" s="11" t="s">
        <v>72</v>
      </c>
      <c r="E337" s="11" t="s">
        <v>87</v>
      </c>
      <c r="F337" s="12">
        <v>550913.89</v>
      </c>
    </row>
    <row r="338" spans="1:6" ht="21" x14ac:dyDescent="0.25">
      <c r="A338" s="11" t="s">
        <v>25</v>
      </c>
      <c r="B338" s="11" t="s">
        <v>71</v>
      </c>
      <c r="C338" s="11" t="s">
        <v>144</v>
      </c>
      <c r="D338" s="11" t="s">
        <v>72</v>
      </c>
      <c r="E338" s="11" t="s">
        <v>87</v>
      </c>
      <c r="F338" s="12">
        <v>24255</v>
      </c>
    </row>
    <row r="339" spans="1:6" ht="21" x14ac:dyDescent="0.25">
      <c r="A339" s="11" t="s">
        <v>25</v>
      </c>
      <c r="B339" s="11" t="s">
        <v>71</v>
      </c>
      <c r="C339" s="11" t="s">
        <v>203</v>
      </c>
      <c r="D339" s="11" t="s">
        <v>72</v>
      </c>
      <c r="E339" s="11" t="s">
        <v>87</v>
      </c>
      <c r="F339" s="12">
        <v>46621.22</v>
      </c>
    </row>
    <row r="340" spans="1:6" ht="21" x14ac:dyDescent="0.25">
      <c r="A340" s="11" t="s">
        <v>17</v>
      </c>
      <c r="B340" s="11" t="s">
        <v>71</v>
      </c>
      <c r="C340" s="11" t="s">
        <v>70</v>
      </c>
      <c r="D340" s="11" t="s">
        <v>72</v>
      </c>
      <c r="E340" s="11" t="s">
        <v>82</v>
      </c>
      <c r="F340" s="12">
        <v>26728.400000000001</v>
      </c>
    </row>
    <row r="341" spans="1:6" ht="21" x14ac:dyDescent="0.25">
      <c r="A341" s="11" t="s">
        <v>17</v>
      </c>
      <c r="B341" s="11" t="s">
        <v>71</v>
      </c>
      <c r="C341" s="11" t="s">
        <v>83</v>
      </c>
      <c r="D341" s="11" t="s">
        <v>72</v>
      </c>
      <c r="E341" s="11" t="s">
        <v>82</v>
      </c>
      <c r="F341" s="12">
        <v>13117149.060000001</v>
      </c>
    </row>
    <row r="342" spans="1:6" ht="21" x14ac:dyDescent="0.25">
      <c r="A342" s="11" t="s">
        <v>17</v>
      </c>
      <c r="B342" s="11" t="s">
        <v>71</v>
      </c>
      <c r="C342" s="11" t="s">
        <v>88</v>
      </c>
      <c r="D342" s="11" t="s">
        <v>72</v>
      </c>
      <c r="E342" s="11" t="s">
        <v>82</v>
      </c>
      <c r="F342" s="12">
        <v>101403026.38</v>
      </c>
    </row>
    <row r="343" spans="1:6" ht="21" x14ac:dyDescent="0.25">
      <c r="A343" s="11" t="s">
        <v>17</v>
      </c>
      <c r="B343" s="11" t="s">
        <v>71</v>
      </c>
      <c r="C343" s="11" t="s">
        <v>84</v>
      </c>
      <c r="D343" s="11" t="s">
        <v>72</v>
      </c>
      <c r="E343" s="11" t="s">
        <v>82</v>
      </c>
      <c r="F343" s="12">
        <v>669396.81999999995</v>
      </c>
    </row>
    <row r="344" spans="1:6" ht="21" x14ac:dyDescent="0.25">
      <c r="A344" s="11" t="s">
        <v>17</v>
      </c>
      <c r="B344" s="11" t="s">
        <v>71</v>
      </c>
      <c r="C344" s="11" t="s">
        <v>70</v>
      </c>
      <c r="D344" s="11" t="s">
        <v>72</v>
      </c>
      <c r="E344" s="11" t="s">
        <v>86</v>
      </c>
      <c r="F344" s="12">
        <v>12519.69</v>
      </c>
    </row>
    <row r="345" spans="1:6" ht="21" x14ac:dyDescent="0.25">
      <c r="A345" s="11" t="s">
        <v>17</v>
      </c>
      <c r="B345" s="11" t="s">
        <v>71</v>
      </c>
      <c r="C345" s="11" t="s">
        <v>99</v>
      </c>
      <c r="D345" s="11" t="s">
        <v>72</v>
      </c>
      <c r="E345" s="11" t="s">
        <v>87</v>
      </c>
      <c r="F345" s="12">
        <v>21455</v>
      </c>
    </row>
    <row r="346" spans="1:6" ht="21" x14ac:dyDescent="0.25">
      <c r="A346" s="11" t="s">
        <v>17</v>
      </c>
      <c r="B346" s="11" t="s">
        <v>71</v>
      </c>
      <c r="C346" s="11" t="s">
        <v>98</v>
      </c>
      <c r="D346" s="11" t="s">
        <v>72</v>
      </c>
      <c r="E346" s="11" t="s">
        <v>87</v>
      </c>
      <c r="F346" s="12">
        <v>523908.11</v>
      </c>
    </row>
    <row r="347" spans="1:6" ht="21" x14ac:dyDescent="0.25">
      <c r="A347" s="11" t="s">
        <v>17</v>
      </c>
      <c r="B347" s="11" t="s">
        <v>71</v>
      </c>
      <c r="C347" s="11" t="s">
        <v>96</v>
      </c>
      <c r="D347" s="11" t="s">
        <v>72</v>
      </c>
      <c r="E347" s="11" t="s">
        <v>87</v>
      </c>
      <c r="F347" s="12">
        <v>4350978.16</v>
      </c>
    </row>
    <row r="348" spans="1:6" ht="21" x14ac:dyDescent="0.25">
      <c r="A348" s="11" t="s">
        <v>17</v>
      </c>
      <c r="B348" s="11" t="s">
        <v>71</v>
      </c>
      <c r="C348" s="11" t="s">
        <v>97</v>
      </c>
      <c r="D348" s="11" t="s">
        <v>72</v>
      </c>
      <c r="E348" s="11" t="s">
        <v>87</v>
      </c>
      <c r="F348" s="12">
        <v>112573.2</v>
      </c>
    </row>
    <row r="349" spans="1:6" ht="21" x14ac:dyDescent="0.25">
      <c r="A349" s="11" t="s">
        <v>17</v>
      </c>
      <c r="B349" s="11" t="s">
        <v>71</v>
      </c>
      <c r="C349" s="11" t="s">
        <v>143</v>
      </c>
      <c r="D349" s="11" t="s">
        <v>72</v>
      </c>
      <c r="E349" s="11" t="s">
        <v>87</v>
      </c>
      <c r="F349" s="12">
        <v>508947.03</v>
      </c>
    </row>
    <row r="350" spans="1:6" ht="21" x14ac:dyDescent="0.25">
      <c r="A350" s="11" t="s">
        <v>17</v>
      </c>
      <c r="B350" s="11" t="s">
        <v>71</v>
      </c>
      <c r="C350" s="11" t="s">
        <v>203</v>
      </c>
      <c r="D350" s="11" t="s">
        <v>72</v>
      </c>
      <c r="E350" s="11" t="s">
        <v>87</v>
      </c>
      <c r="F350" s="12">
        <v>52056</v>
      </c>
    </row>
    <row r="351" spans="1:6" ht="21" x14ac:dyDescent="0.25">
      <c r="A351" s="11" t="s">
        <v>151</v>
      </c>
      <c r="B351" s="11" t="s">
        <v>71</v>
      </c>
      <c r="C351" s="11" t="s">
        <v>83</v>
      </c>
      <c r="D351" s="11" t="s">
        <v>72</v>
      </c>
      <c r="E351" s="11" t="s">
        <v>82</v>
      </c>
      <c r="F351" s="12">
        <v>55212648.700000003</v>
      </c>
    </row>
    <row r="352" spans="1:6" ht="21" x14ac:dyDescent="0.25">
      <c r="A352" s="11" t="s">
        <v>151</v>
      </c>
      <c r="B352" s="11" t="s">
        <v>71</v>
      </c>
      <c r="C352" s="11" t="s">
        <v>88</v>
      </c>
      <c r="D352" s="11" t="s">
        <v>72</v>
      </c>
      <c r="E352" s="11" t="s">
        <v>82</v>
      </c>
      <c r="F352" s="12">
        <v>295059001.76999998</v>
      </c>
    </row>
    <row r="353" spans="1:6" ht="21" x14ac:dyDescent="0.25">
      <c r="A353" s="11" t="s">
        <v>151</v>
      </c>
      <c r="B353" s="11" t="s">
        <v>71</v>
      </c>
      <c r="C353" s="11" t="s">
        <v>84</v>
      </c>
      <c r="D353" s="11" t="s">
        <v>72</v>
      </c>
      <c r="E353" s="11" t="s">
        <v>82</v>
      </c>
      <c r="F353" s="12">
        <v>1347918</v>
      </c>
    </row>
    <row r="354" spans="1:6" ht="21" x14ac:dyDescent="0.25">
      <c r="A354" s="11" t="s">
        <v>151</v>
      </c>
      <c r="B354" s="11" t="s">
        <v>71</v>
      </c>
      <c r="C354" s="11" t="s">
        <v>70</v>
      </c>
      <c r="D354" s="11" t="s">
        <v>72</v>
      </c>
      <c r="E354" s="11" t="s">
        <v>86</v>
      </c>
      <c r="F354" s="12">
        <v>45811.5</v>
      </c>
    </row>
    <row r="355" spans="1:6" ht="21" x14ac:dyDescent="0.25">
      <c r="A355" s="11" t="s">
        <v>151</v>
      </c>
      <c r="B355" s="11" t="s">
        <v>71</v>
      </c>
      <c r="C355" s="11" t="s">
        <v>99</v>
      </c>
      <c r="D355" s="11" t="s">
        <v>72</v>
      </c>
      <c r="E355" s="11" t="s">
        <v>87</v>
      </c>
      <c r="F355" s="12">
        <v>132000</v>
      </c>
    </row>
    <row r="356" spans="1:6" ht="21" x14ac:dyDescent="0.25">
      <c r="A356" s="11" t="s">
        <v>151</v>
      </c>
      <c r="B356" s="11" t="s">
        <v>71</v>
      </c>
      <c r="C356" s="11" t="s">
        <v>102</v>
      </c>
      <c r="D356" s="11" t="s">
        <v>72</v>
      </c>
      <c r="E356" s="11" t="s">
        <v>87</v>
      </c>
      <c r="F356" s="12">
        <v>80000</v>
      </c>
    </row>
    <row r="357" spans="1:6" ht="21" x14ac:dyDescent="0.25">
      <c r="A357" s="11" t="s">
        <v>151</v>
      </c>
      <c r="B357" s="11" t="s">
        <v>71</v>
      </c>
      <c r="C357" s="11" t="s">
        <v>96</v>
      </c>
      <c r="D357" s="11" t="s">
        <v>72</v>
      </c>
      <c r="E357" s="11" t="s">
        <v>87</v>
      </c>
      <c r="F357" s="12">
        <v>10486125.26</v>
      </c>
    </row>
    <row r="358" spans="1:6" ht="21" x14ac:dyDescent="0.25">
      <c r="A358" s="11" t="s">
        <v>151</v>
      </c>
      <c r="B358" s="11" t="s">
        <v>71</v>
      </c>
      <c r="C358" s="11" t="s">
        <v>97</v>
      </c>
      <c r="D358" s="11" t="s">
        <v>72</v>
      </c>
      <c r="E358" s="11" t="s">
        <v>87</v>
      </c>
      <c r="F358" s="12">
        <v>26495</v>
      </c>
    </row>
    <row r="359" spans="1:6" ht="21" x14ac:dyDescent="0.25">
      <c r="A359" s="11" t="s">
        <v>151</v>
      </c>
      <c r="B359" s="11" t="s">
        <v>71</v>
      </c>
      <c r="C359" s="11" t="s">
        <v>143</v>
      </c>
      <c r="D359" s="11" t="s">
        <v>72</v>
      </c>
      <c r="E359" s="11" t="s">
        <v>87</v>
      </c>
      <c r="F359" s="12">
        <v>570868.52</v>
      </c>
    </row>
    <row r="360" spans="1:6" ht="21" x14ac:dyDescent="0.25">
      <c r="A360" s="11" t="s">
        <v>151</v>
      </c>
      <c r="B360" s="11" t="s">
        <v>71</v>
      </c>
      <c r="C360" s="11" t="s">
        <v>144</v>
      </c>
      <c r="D360" s="11" t="s">
        <v>72</v>
      </c>
      <c r="E360" s="11" t="s">
        <v>87</v>
      </c>
      <c r="F360" s="12">
        <v>37500</v>
      </c>
    </row>
    <row r="361" spans="1:6" ht="21" x14ac:dyDescent="0.25">
      <c r="A361" s="11" t="s">
        <v>151</v>
      </c>
      <c r="B361" s="11" t="s">
        <v>71</v>
      </c>
      <c r="C361" s="11" t="s">
        <v>203</v>
      </c>
      <c r="D361" s="11" t="s">
        <v>72</v>
      </c>
      <c r="E361" s="11" t="s">
        <v>87</v>
      </c>
      <c r="F361" s="12">
        <v>52080</v>
      </c>
    </row>
    <row r="362" spans="1:6" ht="21" x14ac:dyDescent="0.25">
      <c r="A362" s="11" t="s">
        <v>150</v>
      </c>
      <c r="B362" s="11" t="s">
        <v>71</v>
      </c>
      <c r="C362" s="11" t="s">
        <v>83</v>
      </c>
      <c r="D362" s="11" t="s">
        <v>72</v>
      </c>
      <c r="E362" s="11" t="s">
        <v>82</v>
      </c>
      <c r="F362" s="12">
        <v>4368205.6900000004</v>
      </c>
    </row>
    <row r="363" spans="1:6" ht="21" x14ac:dyDescent="0.25">
      <c r="A363" s="11" t="s">
        <v>150</v>
      </c>
      <c r="B363" s="11" t="s">
        <v>71</v>
      </c>
      <c r="C363" s="11" t="s">
        <v>88</v>
      </c>
      <c r="D363" s="11" t="s">
        <v>72</v>
      </c>
      <c r="E363" s="11" t="s">
        <v>82</v>
      </c>
      <c r="F363" s="12">
        <v>67394100.010000005</v>
      </c>
    </row>
    <row r="364" spans="1:6" ht="21" x14ac:dyDescent="0.25">
      <c r="A364" s="11" t="s">
        <v>150</v>
      </c>
      <c r="B364" s="11" t="s">
        <v>71</v>
      </c>
      <c r="C364" s="11" t="s">
        <v>84</v>
      </c>
      <c r="D364" s="11" t="s">
        <v>72</v>
      </c>
      <c r="E364" s="11" t="s">
        <v>82</v>
      </c>
      <c r="F364" s="12">
        <v>286795.48</v>
      </c>
    </row>
    <row r="365" spans="1:6" ht="21" x14ac:dyDescent="0.25">
      <c r="A365" s="11" t="s">
        <v>150</v>
      </c>
      <c r="B365" s="11" t="s">
        <v>71</v>
      </c>
      <c r="C365" s="11" t="s">
        <v>70</v>
      </c>
      <c r="D365" s="11" t="s">
        <v>72</v>
      </c>
      <c r="E365" s="11" t="s">
        <v>86</v>
      </c>
      <c r="F365" s="12">
        <v>47.67</v>
      </c>
    </row>
    <row r="366" spans="1:6" ht="21" x14ac:dyDescent="0.25">
      <c r="A366" s="11" t="s">
        <v>150</v>
      </c>
      <c r="B366" s="11" t="s">
        <v>71</v>
      </c>
      <c r="C366" s="11" t="s">
        <v>98</v>
      </c>
      <c r="D366" s="11" t="s">
        <v>72</v>
      </c>
      <c r="E366" s="11" t="s">
        <v>87</v>
      </c>
      <c r="F366" s="12">
        <v>520779</v>
      </c>
    </row>
    <row r="367" spans="1:6" ht="21" x14ac:dyDescent="0.25">
      <c r="A367" s="11" t="s">
        <v>150</v>
      </c>
      <c r="B367" s="11" t="s">
        <v>71</v>
      </c>
      <c r="C367" s="11" t="s">
        <v>96</v>
      </c>
      <c r="D367" s="11" t="s">
        <v>72</v>
      </c>
      <c r="E367" s="11" t="s">
        <v>87</v>
      </c>
      <c r="F367" s="12">
        <v>2725316.81</v>
      </c>
    </row>
    <row r="368" spans="1:6" ht="21" x14ac:dyDescent="0.25">
      <c r="A368" s="11" t="s">
        <v>150</v>
      </c>
      <c r="B368" s="11" t="s">
        <v>71</v>
      </c>
      <c r="C368" s="11" t="s">
        <v>97</v>
      </c>
      <c r="D368" s="11" t="s">
        <v>72</v>
      </c>
      <c r="E368" s="11" t="s">
        <v>87</v>
      </c>
      <c r="F368" s="12">
        <v>31977</v>
      </c>
    </row>
    <row r="369" spans="1:6" ht="21" x14ac:dyDescent="0.25">
      <c r="A369" s="11" t="s">
        <v>150</v>
      </c>
      <c r="B369" s="11" t="s">
        <v>71</v>
      </c>
      <c r="C369" s="11" t="s">
        <v>143</v>
      </c>
      <c r="D369" s="11" t="s">
        <v>72</v>
      </c>
      <c r="E369" s="11" t="s">
        <v>87</v>
      </c>
      <c r="F369" s="12">
        <v>294655.99</v>
      </c>
    </row>
    <row r="370" spans="1:6" ht="21" x14ac:dyDescent="0.25">
      <c r="A370" s="11" t="s">
        <v>150</v>
      </c>
      <c r="B370" s="11" t="s">
        <v>71</v>
      </c>
      <c r="C370" s="11" t="s">
        <v>203</v>
      </c>
      <c r="D370" s="11" t="s">
        <v>72</v>
      </c>
      <c r="E370" s="11" t="s">
        <v>87</v>
      </c>
      <c r="F370" s="12">
        <v>52080</v>
      </c>
    </row>
    <row r="371" spans="1:6" ht="21" x14ac:dyDescent="0.25">
      <c r="A371" s="11" t="s">
        <v>150</v>
      </c>
      <c r="B371" s="11" t="s">
        <v>71</v>
      </c>
      <c r="C371" s="11" t="s">
        <v>70</v>
      </c>
      <c r="D371" s="11" t="s">
        <v>72</v>
      </c>
      <c r="E371" s="11" t="s">
        <v>85</v>
      </c>
      <c r="F371" s="12">
        <v>-9</v>
      </c>
    </row>
    <row r="372" spans="1:6" ht="31.5" x14ac:dyDescent="0.25">
      <c r="A372" s="11" t="s">
        <v>162</v>
      </c>
      <c r="B372" s="11" t="s">
        <v>71</v>
      </c>
      <c r="C372" s="11" t="s">
        <v>70</v>
      </c>
      <c r="D372" s="11" t="s">
        <v>72</v>
      </c>
      <c r="E372" s="11" t="s">
        <v>81</v>
      </c>
      <c r="F372" s="12">
        <v>338993.25</v>
      </c>
    </row>
    <row r="373" spans="1:6" ht="31.5" x14ac:dyDescent="0.25">
      <c r="A373" s="11" t="s">
        <v>162</v>
      </c>
      <c r="B373" s="11" t="s">
        <v>71</v>
      </c>
      <c r="C373" s="11" t="s">
        <v>70</v>
      </c>
      <c r="D373" s="11" t="s">
        <v>72</v>
      </c>
      <c r="E373" s="11" t="s">
        <v>82</v>
      </c>
      <c r="F373" s="12">
        <v>65034.94</v>
      </c>
    </row>
    <row r="374" spans="1:6" ht="31.5" x14ac:dyDescent="0.25">
      <c r="A374" s="11" t="s">
        <v>162</v>
      </c>
      <c r="B374" s="11" t="s">
        <v>71</v>
      </c>
      <c r="C374" s="11" t="s">
        <v>83</v>
      </c>
      <c r="D374" s="11" t="s">
        <v>72</v>
      </c>
      <c r="E374" s="11" t="s">
        <v>82</v>
      </c>
      <c r="F374" s="12">
        <v>30601278.760000002</v>
      </c>
    </row>
    <row r="375" spans="1:6" ht="31.5" x14ac:dyDescent="0.25">
      <c r="A375" s="11" t="s">
        <v>162</v>
      </c>
      <c r="B375" s="11" t="s">
        <v>71</v>
      </c>
      <c r="C375" s="11" t="s">
        <v>88</v>
      </c>
      <c r="D375" s="11" t="s">
        <v>72</v>
      </c>
      <c r="E375" s="11" t="s">
        <v>82</v>
      </c>
      <c r="F375" s="12">
        <v>206105412.99000001</v>
      </c>
    </row>
    <row r="376" spans="1:6" ht="31.5" x14ac:dyDescent="0.25">
      <c r="A376" s="11" t="s">
        <v>162</v>
      </c>
      <c r="B376" s="11" t="s">
        <v>71</v>
      </c>
      <c r="C376" s="11" t="s">
        <v>84</v>
      </c>
      <c r="D376" s="11" t="s">
        <v>72</v>
      </c>
      <c r="E376" s="11" t="s">
        <v>82</v>
      </c>
      <c r="F376" s="12">
        <v>943542.6</v>
      </c>
    </row>
    <row r="377" spans="1:6" ht="31.5" x14ac:dyDescent="0.25">
      <c r="A377" s="11" t="s">
        <v>162</v>
      </c>
      <c r="B377" s="11" t="s">
        <v>71</v>
      </c>
      <c r="C377" s="11" t="s">
        <v>70</v>
      </c>
      <c r="D377" s="11" t="s">
        <v>72</v>
      </c>
      <c r="E377" s="11" t="s">
        <v>86</v>
      </c>
      <c r="F377" s="12">
        <v>74416.37</v>
      </c>
    </row>
    <row r="378" spans="1:6" ht="31.5" x14ac:dyDescent="0.25">
      <c r="A378" s="11" t="s">
        <v>162</v>
      </c>
      <c r="B378" s="11" t="s">
        <v>71</v>
      </c>
      <c r="C378" s="11" t="s">
        <v>98</v>
      </c>
      <c r="D378" s="11" t="s">
        <v>72</v>
      </c>
      <c r="E378" s="11" t="s">
        <v>87</v>
      </c>
      <c r="F378" s="12">
        <v>523300</v>
      </c>
    </row>
    <row r="379" spans="1:6" ht="31.5" x14ac:dyDescent="0.25">
      <c r="A379" s="11" t="s">
        <v>162</v>
      </c>
      <c r="B379" s="11" t="s">
        <v>71</v>
      </c>
      <c r="C379" s="11" t="s">
        <v>96</v>
      </c>
      <c r="D379" s="11" t="s">
        <v>72</v>
      </c>
      <c r="E379" s="11" t="s">
        <v>87</v>
      </c>
      <c r="F379" s="12">
        <v>8054080.0199999996</v>
      </c>
    </row>
    <row r="380" spans="1:6" ht="31.5" x14ac:dyDescent="0.25">
      <c r="A380" s="11" t="s">
        <v>162</v>
      </c>
      <c r="B380" s="11" t="s">
        <v>71</v>
      </c>
      <c r="C380" s="11" t="s">
        <v>97</v>
      </c>
      <c r="D380" s="11" t="s">
        <v>72</v>
      </c>
      <c r="E380" s="11" t="s">
        <v>87</v>
      </c>
      <c r="F380" s="12">
        <v>1461</v>
      </c>
    </row>
    <row r="381" spans="1:6" ht="31.5" x14ac:dyDescent="0.25">
      <c r="A381" s="11" t="s">
        <v>162</v>
      </c>
      <c r="B381" s="11" t="s">
        <v>71</v>
      </c>
      <c r="C381" s="11" t="s">
        <v>143</v>
      </c>
      <c r="D381" s="11" t="s">
        <v>72</v>
      </c>
      <c r="E381" s="11" t="s">
        <v>87</v>
      </c>
      <c r="F381" s="12">
        <v>562440.99</v>
      </c>
    </row>
    <row r="382" spans="1:6" ht="31.5" x14ac:dyDescent="0.25">
      <c r="A382" s="11" t="s">
        <v>162</v>
      </c>
      <c r="B382" s="11" t="s">
        <v>71</v>
      </c>
      <c r="C382" s="11" t="s">
        <v>203</v>
      </c>
      <c r="D382" s="11" t="s">
        <v>72</v>
      </c>
      <c r="E382" s="11" t="s">
        <v>87</v>
      </c>
      <c r="F382" s="12">
        <v>45511.58</v>
      </c>
    </row>
    <row r="383" spans="1:6" ht="21" x14ac:dyDescent="0.25">
      <c r="A383" s="11" t="s">
        <v>149</v>
      </c>
      <c r="B383" s="11" t="s">
        <v>71</v>
      </c>
      <c r="C383" s="11" t="s">
        <v>83</v>
      </c>
      <c r="D383" s="11" t="s">
        <v>72</v>
      </c>
      <c r="E383" s="11" t="s">
        <v>82</v>
      </c>
      <c r="F383" s="12">
        <v>44200030.590000004</v>
      </c>
    </row>
    <row r="384" spans="1:6" ht="21" x14ac:dyDescent="0.25">
      <c r="A384" s="11" t="s">
        <v>149</v>
      </c>
      <c r="B384" s="11" t="s">
        <v>71</v>
      </c>
      <c r="C384" s="11" t="s">
        <v>70</v>
      </c>
      <c r="D384" s="11" t="s">
        <v>72</v>
      </c>
      <c r="E384" s="11" t="s">
        <v>86</v>
      </c>
      <c r="F384" s="12">
        <v>3000</v>
      </c>
    </row>
    <row r="385" spans="1:6" ht="21" x14ac:dyDescent="0.25">
      <c r="A385" s="11" t="s">
        <v>149</v>
      </c>
      <c r="B385" s="11" t="s">
        <v>71</v>
      </c>
      <c r="C385" s="11" t="s">
        <v>89</v>
      </c>
      <c r="D385" s="11" t="s">
        <v>72</v>
      </c>
      <c r="E385" s="11" t="s">
        <v>87</v>
      </c>
      <c r="F385" s="12">
        <v>249980</v>
      </c>
    </row>
    <row r="386" spans="1:6" ht="21" x14ac:dyDescent="0.25">
      <c r="A386" s="11" t="s">
        <v>149</v>
      </c>
      <c r="B386" s="11" t="s">
        <v>71</v>
      </c>
      <c r="C386" s="11" t="s">
        <v>90</v>
      </c>
      <c r="D386" s="11" t="s">
        <v>72</v>
      </c>
      <c r="E386" s="11" t="s">
        <v>87</v>
      </c>
      <c r="F386" s="12">
        <v>20784</v>
      </c>
    </row>
    <row r="387" spans="1:6" ht="21" x14ac:dyDescent="0.25">
      <c r="A387" s="11" t="s">
        <v>41</v>
      </c>
      <c r="B387" s="11" t="s">
        <v>71</v>
      </c>
      <c r="C387" s="11" t="s">
        <v>83</v>
      </c>
      <c r="D387" s="11" t="s">
        <v>72</v>
      </c>
      <c r="E387" s="11" t="s">
        <v>82</v>
      </c>
      <c r="F387" s="12">
        <v>45068180.329999998</v>
      </c>
    </row>
    <row r="388" spans="1:6" ht="21" x14ac:dyDescent="0.25">
      <c r="A388" s="11" t="s">
        <v>41</v>
      </c>
      <c r="B388" s="11" t="s">
        <v>71</v>
      </c>
      <c r="C388" s="11" t="s">
        <v>88</v>
      </c>
      <c r="D388" s="11" t="s">
        <v>72</v>
      </c>
      <c r="E388" s="11" t="s">
        <v>82</v>
      </c>
      <c r="F388" s="12">
        <v>358395138.18000001</v>
      </c>
    </row>
    <row r="389" spans="1:6" ht="21" x14ac:dyDescent="0.25">
      <c r="A389" s="11" t="s">
        <v>41</v>
      </c>
      <c r="B389" s="11" t="s">
        <v>71</v>
      </c>
      <c r="C389" s="11" t="s">
        <v>84</v>
      </c>
      <c r="D389" s="11" t="s">
        <v>72</v>
      </c>
      <c r="E389" s="11" t="s">
        <v>82</v>
      </c>
      <c r="F389" s="12">
        <v>2040540.48</v>
      </c>
    </row>
    <row r="390" spans="1:6" ht="21" x14ac:dyDescent="0.25">
      <c r="A390" s="11" t="s">
        <v>41</v>
      </c>
      <c r="B390" s="11" t="s">
        <v>71</v>
      </c>
      <c r="C390" s="11" t="s">
        <v>70</v>
      </c>
      <c r="D390" s="11" t="s">
        <v>72</v>
      </c>
      <c r="E390" s="11" t="s">
        <v>86</v>
      </c>
      <c r="F390" s="12">
        <v>3892.65</v>
      </c>
    </row>
    <row r="391" spans="1:6" ht="21" x14ac:dyDescent="0.25">
      <c r="A391" s="11" t="s">
        <v>41</v>
      </c>
      <c r="B391" s="11" t="s">
        <v>71</v>
      </c>
      <c r="C391" s="11" t="s">
        <v>96</v>
      </c>
      <c r="D391" s="11" t="s">
        <v>72</v>
      </c>
      <c r="E391" s="11" t="s">
        <v>87</v>
      </c>
      <c r="F391" s="12">
        <v>13497706.35</v>
      </c>
    </row>
    <row r="392" spans="1:6" ht="21" x14ac:dyDescent="0.25">
      <c r="A392" s="11" t="s">
        <v>41</v>
      </c>
      <c r="B392" s="11" t="s">
        <v>71</v>
      </c>
      <c r="C392" s="11" t="s">
        <v>97</v>
      </c>
      <c r="D392" s="11" t="s">
        <v>72</v>
      </c>
      <c r="E392" s="11" t="s">
        <v>87</v>
      </c>
      <c r="F392" s="12">
        <v>62908</v>
      </c>
    </row>
    <row r="393" spans="1:6" ht="21" x14ac:dyDescent="0.25">
      <c r="A393" s="11" t="s">
        <v>41</v>
      </c>
      <c r="B393" s="11" t="s">
        <v>71</v>
      </c>
      <c r="C393" s="11" t="s">
        <v>143</v>
      </c>
      <c r="D393" s="11" t="s">
        <v>72</v>
      </c>
      <c r="E393" s="11" t="s">
        <v>87</v>
      </c>
      <c r="F393" s="12">
        <v>512192.07</v>
      </c>
    </row>
    <row r="394" spans="1:6" ht="21" x14ac:dyDescent="0.25">
      <c r="A394" s="11" t="s">
        <v>41</v>
      </c>
      <c r="B394" s="11" t="s">
        <v>71</v>
      </c>
      <c r="C394" s="11" t="s">
        <v>203</v>
      </c>
      <c r="D394" s="11" t="s">
        <v>72</v>
      </c>
      <c r="E394" s="11" t="s">
        <v>87</v>
      </c>
      <c r="F394" s="12">
        <v>52056</v>
      </c>
    </row>
    <row r="395" spans="1:6" ht="21" x14ac:dyDescent="0.25">
      <c r="A395" s="11" t="s">
        <v>42</v>
      </c>
      <c r="B395" s="11" t="s">
        <v>71</v>
      </c>
      <c r="C395" s="11" t="s">
        <v>70</v>
      </c>
      <c r="D395" s="11" t="s">
        <v>72</v>
      </c>
      <c r="E395" s="11" t="s">
        <v>81</v>
      </c>
      <c r="F395" s="12">
        <v>285594.53999999998</v>
      </c>
    </row>
    <row r="396" spans="1:6" ht="21" x14ac:dyDescent="0.25">
      <c r="A396" s="11" t="s">
        <v>42</v>
      </c>
      <c r="B396" s="11" t="s">
        <v>71</v>
      </c>
      <c r="C396" s="11" t="s">
        <v>83</v>
      </c>
      <c r="D396" s="11" t="s">
        <v>72</v>
      </c>
      <c r="E396" s="11" t="s">
        <v>82</v>
      </c>
      <c r="F396" s="12">
        <v>134401492.90000001</v>
      </c>
    </row>
    <row r="397" spans="1:6" ht="21" x14ac:dyDescent="0.25">
      <c r="A397" s="11" t="s">
        <v>42</v>
      </c>
      <c r="B397" s="11" t="s">
        <v>71</v>
      </c>
      <c r="C397" s="11" t="s">
        <v>88</v>
      </c>
      <c r="D397" s="11" t="s">
        <v>72</v>
      </c>
      <c r="E397" s="11" t="s">
        <v>82</v>
      </c>
      <c r="F397" s="12">
        <v>619070318.88999999</v>
      </c>
    </row>
    <row r="398" spans="1:6" ht="21" x14ac:dyDescent="0.25">
      <c r="A398" s="11" t="s">
        <v>42</v>
      </c>
      <c r="B398" s="11" t="s">
        <v>71</v>
      </c>
      <c r="C398" s="11" t="s">
        <v>84</v>
      </c>
      <c r="D398" s="11" t="s">
        <v>72</v>
      </c>
      <c r="E398" s="11" t="s">
        <v>82</v>
      </c>
      <c r="F398" s="12">
        <v>2265539.1</v>
      </c>
    </row>
    <row r="399" spans="1:6" ht="21" x14ac:dyDescent="0.25">
      <c r="A399" s="11" t="s">
        <v>42</v>
      </c>
      <c r="B399" s="11" t="s">
        <v>71</v>
      </c>
      <c r="C399" s="11" t="s">
        <v>70</v>
      </c>
      <c r="D399" s="11" t="s">
        <v>72</v>
      </c>
      <c r="E399" s="11" t="s">
        <v>86</v>
      </c>
      <c r="F399" s="12">
        <v>123906.84</v>
      </c>
    </row>
    <row r="400" spans="1:6" ht="21" x14ac:dyDescent="0.25">
      <c r="A400" s="11" t="s">
        <v>42</v>
      </c>
      <c r="B400" s="11" t="s">
        <v>71</v>
      </c>
      <c r="C400" s="11" t="s">
        <v>100</v>
      </c>
      <c r="D400" s="11" t="s">
        <v>72</v>
      </c>
      <c r="E400" s="11" t="s">
        <v>87</v>
      </c>
      <c r="F400" s="12">
        <v>150000</v>
      </c>
    </row>
    <row r="401" spans="1:6" ht="21" x14ac:dyDescent="0.25">
      <c r="A401" s="11" t="s">
        <v>42</v>
      </c>
      <c r="B401" s="11" t="s">
        <v>71</v>
      </c>
      <c r="C401" s="11" t="s">
        <v>98</v>
      </c>
      <c r="D401" s="11" t="s">
        <v>72</v>
      </c>
      <c r="E401" s="11" t="s">
        <v>87</v>
      </c>
      <c r="F401" s="12">
        <v>1544523.44</v>
      </c>
    </row>
    <row r="402" spans="1:6" ht="21" x14ac:dyDescent="0.25">
      <c r="A402" s="11" t="s">
        <v>42</v>
      </c>
      <c r="B402" s="11" t="s">
        <v>71</v>
      </c>
      <c r="C402" s="11" t="s">
        <v>180</v>
      </c>
      <c r="D402" s="11" t="s">
        <v>72</v>
      </c>
      <c r="E402" s="11" t="s">
        <v>87</v>
      </c>
      <c r="F402" s="12">
        <v>1048440.01</v>
      </c>
    </row>
    <row r="403" spans="1:6" ht="21" x14ac:dyDescent="0.25">
      <c r="A403" s="11" t="s">
        <v>42</v>
      </c>
      <c r="B403" s="11" t="s">
        <v>71</v>
      </c>
      <c r="C403" s="11" t="s">
        <v>96</v>
      </c>
      <c r="D403" s="11" t="s">
        <v>72</v>
      </c>
      <c r="E403" s="11" t="s">
        <v>87</v>
      </c>
      <c r="F403" s="12">
        <v>25656279.390000001</v>
      </c>
    </row>
    <row r="404" spans="1:6" ht="21" x14ac:dyDescent="0.25">
      <c r="A404" s="11" t="s">
        <v>42</v>
      </c>
      <c r="B404" s="11" t="s">
        <v>71</v>
      </c>
      <c r="C404" s="11" t="s">
        <v>143</v>
      </c>
      <c r="D404" s="11" t="s">
        <v>72</v>
      </c>
      <c r="E404" s="11" t="s">
        <v>87</v>
      </c>
      <c r="F404" s="12">
        <v>663079.62</v>
      </c>
    </row>
    <row r="405" spans="1:6" ht="21" x14ac:dyDescent="0.25">
      <c r="A405" s="11" t="s">
        <v>42</v>
      </c>
      <c r="B405" s="11" t="s">
        <v>71</v>
      </c>
      <c r="C405" s="11" t="s">
        <v>166</v>
      </c>
      <c r="D405" s="11" t="s">
        <v>72</v>
      </c>
      <c r="E405" s="11" t="s">
        <v>87</v>
      </c>
      <c r="F405" s="12">
        <v>845810</v>
      </c>
    </row>
    <row r="406" spans="1:6" ht="21" x14ac:dyDescent="0.25">
      <c r="A406" s="11" t="s">
        <v>42</v>
      </c>
      <c r="B406" s="11" t="s">
        <v>71</v>
      </c>
      <c r="C406" s="11" t="s">
        <v>144</v>
      </c>
      <c r="D406" s="11" t="s">
        <v>72</v>
      </c>
      <c r="E406" s="11" t="s">
        <v>87</v>
      </c>
      <c r="F406" s="12">
        <v>63648</v>
      </c>
    </row>
    <row r="407" spans="1:6" ht="21" x14ac:dyDescent="0.25">
      <c r="A407" s="11" t="s">
        <v>42</v>
      </c>
      <c r="B407" s="11" t="s">
        <v>71</v>
      </c>
      <c r="C407" s="11" t="s">
        <v>101</v>
      </c>
      <c r="D407" s="11" t="s">
        <v>72</v>
      </c>
      <c r="E407" s="11" t="s">
        <v>87</v>
      </c>
      <c r="F407" s="12">
        <v>27612.93</v>
      </c>
    </row>
    <row r="408" spans="1:6" ht="21" x14ac:dyDescent="0.25">
      <c r="A408" s="11" t="s">
        <v>42</v>
      </c>
      <c r="B408" s="11" t="s">
        <v>71</v>
      </c>
      <c r="C408" s="11" t="s">
        <v>171</v>
      </c>
      <c r="D408" s="11" t="s">
        <v>72</v>
      </c>
      <c r="E408" s="11" t="s">
        <v>87</v>
      </c>
      <c r="F408" s="12">
        <v>82211387.989999995</v>
      </c>
    </row>
    <row r="409" spans="1:6" ht="21" x14ac:dyDescent="0.25">
      <c r="A409" s="11" t="s">
        <v>42</v>
      </c>
      <c r="B409" s="11" t="s">
        <v>71</v>
      </c>
      <c r="C409" s="11" t="s">
        <v>170</v>
      </c>
      <c r="D409" s="11" t="s">
        <v>72</v>
      </c>
      <c r="E409" s="11" t="s">
        <v>87</v>
      </c>
      <c r="F409" s="12">
        <v>9134598.4499999993</v>
      </c>
    </row>
    <row r="410" spans="1:6" ht="21" x14ac:dyDescent="0.25">
      <c r="A410" s="11" t="s">
        <v>42</v>
      </c>
      <c r="B410" s="11" t="s">
        <v>71</v>
      </c>
      <c r="C410" s="11" t="s">
        <v>203</v>
      </c>
      <c r="D410" s="11" t="s">
        <v>72</v>
      </c>
      <c r="E410" s="11" t="s">
        <v>87</v>
      </c>
      <c r="F410" s="12">
        <v>49186.68</v>
      </c>
    </row>
    <row r="411" spans="1:6" ht="21" x14ac:dyDescent="0.25">
      <c r="A411" s="11" t="s">
        <v>148</v>
      </c>
      <c r="B411" s="11" t="s">
        <v>71</v>
      </c>
      <c r="C411" s="11" t="s">
        <v>70</v>
      </c>
      <c r="D411" s="11" t="s">
        <v>72</v>
      </c>
      <c r="E411" s="11" t="s">
        <v>81</v>
      </c>
      <c r="F411" s="12">
        <v>172377</v>
      </c>
    </row>
    <row r="412" spans="1:6" ht="21" x14ac:dyDescent="0.25">
      <c r="A412" s="11" t="s">
        <v>148</v>
      </c>
      <c r="B412" s="11" t="s">
        <v>71</v>
      </c>
      <c r="C412" s="11" t="s">
        <v>70</v>
      </c>
      <c r="D412" s="11" t="s">
        <v>72</v>
      </c>
      <c r="E412" s="11" t="s">
        <v>82</v>
      </c>
      <c r="F412" s="12">
        <v>200</v>
      </c>
    </row>
    <row r="413" spans="1:6" ht="21" x14ac:dyDescent="0.25">
      <c r="A413" s="11" t="s">
        <v>148</v>
      </c>
      <c r="B413" s="11" t="s">
        <v>71</v>
      </c>
      <c r="C413" s="11" t="s">
        <v>83</v>
      </c>
      <c r="D413" s="11" t="s">
        <v>72</v>
      </c>
      <c r="E413" s="11" t="s">
        <v>82</v>
      </c>
      <c r="F413" s="12">
        <v>171809982.34999999</v>
      </c>
    </row>
    <row r="414" spans="1:6" ht="21" x14ac:dyDescent="0.25">
      <c r="A414" s="11" t="s">
        <v>148</v>
      </c>
      <c r="B414" s="11" t="s">
        <v>71</v>
      </c>
      <c r="C414" s="11" t="s">
        <v>84</v>
      </c>
      <c r="D414" s="11" t="s">
        <v>72</v>
      </c>
      <c r="E414" s="11" t="s">
        <v>82</v>
      </c>
      <c r="F414" s="12">
        <v>647000.64</v>
      </c>
    </row>
    <row r="415" spans="1:6" ht="21" x14ac:dyDescent="0.25">
      <c r="A415" s="11" t="s">
        <v>148</v>
      </c>
      <c r="B415" s="11" t="s">
        <v>71</v>
      </c>
      <c r="C415" s="11" t="s">
        <v>89</v>
      </c>
      <c r="D415" s="11" t="s">
        <v>72</v>
      </c>
      <c r="E415" s="11" t="s">
        <v>87</v>
      </c>
      <c r="F415" s="12">
        <v>445374.8</v>
      </c>
    </row>
    <row r="416" spans="1:6" ht="21" x14ac:dyDescent="0.25">
      <c r="A416" s="11" t="s">
        <v>148</v>
      </c>
      <c r="B416" s="11" t="s">
        <v>71</v>
      </c>
      <c r="C416" s="11" t="s">
        <v>90</v>
      </c>
      <c r="D416" s="11" t="s">
        <v>72</v>
      </c>
      <c r="E416" s="11" t="s">
        <v>87</v>
      </c>
      <c r="F416" s="12">
        <v>116126</v>
      </c>
    </row>
    <row r="417" spans="1:6" ht="21" x14ac:dyDescent="0.25">
      <c r="A417" s="11" t="s">
        <v>148</v>
      </c>
      <c r="B417" s="11" t="s">
        <v>71</v>
      </c>
      <c r="C417" s="11" t="s">
        <v>173</v>
      </c>
      <c r="D417" s="11" t="s">
        <v>72</v>
      </c>
      <c r="E417" s="11" t="s">
        <v>87</v>
      </c>
      <c r="F417" s="12">
        <v>878589.55</v>
      </c>
    </row>
    <row r="418" spans="1:6" ht="21" x14ac:dyDescent="0.25">
      <c r="A418" s="11" t="s">
        <v>51</v>
      </c>
      <c r="B418" s="11" t="s">
        <v>71</v>
      </c>
      <c r="C418" s="11" t="s">
        <v>70</v>
      </c>
      <c r="D418" s="11" t="s">
        <v>72</v>
      </c>
      <c r="E418" s="11" t="s">
        <v>82</v>
      </c>
      <c r="F418" s="12">
        <v>23907.15</v>
      </c>
    </row>
    <row r="419" spans="1:6" ht="21" x14ac:dyDescent="0.25">
      <c r="A419" s="11" t="s">
        <v>51</v>
      </c>
      <c r="B419" s="11" t="s">
        <v>71</v>
      </c>
      <c r="C419" s="11" t="s">
        <v>83</v>
      </c>
      <c r="D419" s="11" t="s">
        <v>72</v>
      </c>
      <c r="E419" s="11" t="s">
        <v>82</v>
      </c>
      <c r="F419" s="12">
        <v>94583837.219999999</v>
      </c>
    </row>
    <row r="420" spans="1:6" ht="21" x14ac:dyDescent="0.25">
      <c r="A420" s="11" t="s">
        <v>51</v>
      </c>
      <c r="B420" s="11" t="s">
        <v>71</v>
      </c>
      <c r="C420" s="11" t="s">
        <v>98</v>
      </c>
      <c r="D420" s="11" t="s">
        <v>72</v>
      </c>
      <c r="E420" s="11" t="s">
        <v>87</v>
      </c>
      <c r="F420" s="12">
        <v>524252</v>
      </c>
    </row>
    <row r="421" spans="1:6" ht="21" x14ac:dyDescent="0.25">
      <c r="A421" s="11" t="s">
        <v>51</v>
      </c>
      <c r="B421" s="11" t="s">
        <v>71</v>
      </c>
      <c r="C421" s="11" t="s">
        <v>89</v>
      </c>
      <c r="D421" s="11" t="s">
        <v>72</v>
      </c>
      <c r="E421" s="11" t="s">
        <v>87</v>
      </c>
      <c r="F421" s="12">
        <v>191040.6</v>
      </c>
    </row>
    <row r="422" spans="1:6" ht="21" x14ac:dyDescent="0.25">
      <c r="A422" s="11" t="s">
        <v>51</v>
      </c>
      <c r="B422" s="11" t="s">
        <v>71</v>
      </c>
      <c r="C422" s="11" t="s">
        <v>90</v>
      </c>
      <c r="D422" s="11" t="s">
        <v>72</v>
      </c>
      <c r="E422" s="11" t="s">
        <v>87</v>
      </c>
      <c r="F422" s="12">
        <v>53920.6</v>
      </c>
    </row>
    <row r="423" spans="1:6" ht="21" x14ac:dyDescent="0.25">
      <c r="A423" s="11" t="s">
        <v>51</v>
      </c>
      <c r="B423" s="11" t="s">
        <v>71</v>
      </c>
      <c r="C423" s="11" t="s">
        <v>102</v>
      </c>
      <c r="D423" s="11" t="s">
        <v>72</v>
      </c>
      <c r="E423" s="11" t="s">
        <v>87</v>
      </c>
      <c r="F423" s="12">
        <v>25000</v>
      </c>
    </row>
    <row r="424" spans="1:6" ht="21" x14ac:dyDescent="0.25">
      <c r="A424" s="11" t="s">
        <v>51</v>
      </c>
      <c r="B424" s="11" t="s">
        <v>71</v>
      </c>
      <c r="C424" s="11" t="s">
        <v>166</v>
      </c>
      <c r="D424" s="11" t="s">
        <v>72</v>
      </c>
      <c r="E424" s="11" t="s">
        <v>87</v>
      </c>
      <c r="F424" s="12">
        <v>400000</v>
      </c>
    </row>
    <row r="425" spans="1:6" ht="21" x14ac:dyDescent="0.25">
      <c r="A425" s="11" t="s">
        <v>51</v>
      </c>
      <c r="B425" s="11" t="s">
        <v>71</v>
      </c>
      <c r="C425" s="11" t="s">
        <v>205</v>
      </c>
      <c r="D425" s="11" t="s">
        <v>72</v>
      </c>
      <c r="E425" s="11" t="s">
        <v>87</v>
      </c>
      <c r="F425" s="12">
        <v>44002.97</v>
      </c>
    </row>
    <row r="426" spans="1:6" ht="21" x14ac:dyDescent="0.25">
      <c r="A426" s="11" t="s">
        <v>51</v>
      </c>
      <c r="B426" s="11" t="s">
        <v>71</v>
      </c>
      <c r="C426" s="11" t="s">
        <v>144</v>
      </c>
      <c r="D426" s="11" t="s">
        <v>72</v>
      </c>
      <c r="E426" s="11" t="s">
        <v>87</v>
      </c>
      <c r="F426" s="12">
        <v>146082.32999999999</v>
      </c>
    </row>
    <row r="427" spans="1:6" ht="21" x14ac:dyDescent="0.25">
      <c r="A427" s="11" t="s">
        <v>165</v>
      </c>
      <c r="B427" s="11" t="s">
        <v>71</v>
      </c>
      <c r="C427" s="11" t="s">
        <v>83</v>
      </c>
      <c r="D427" s="11" t="s">
        <v>72</v>
      </c>
      <c r="E427" s="11" t="s">
        <v>82</v>
      </c>
      <c r="F427" s="12">
        <v>67823158.049999997</v>
      </c>
    </row>
    <row r="428" spans="1:6" ht="21" x14ac:dyDescent="0.25">
      <c r="A428" s="11" t="s">
        <v>165</v>
      </c>
      <c r="B428" s="11" t="s">
        <v>71</v>
      </c>
      <c r="C428" s="11" t="s">
        <v>70</v>
      </c>
      <c r="D428" s="11" t="s">
        <v>72</v>
      </c>
      <c r="E428" s="11" t="s">
        <v>87</v>
      </c>
      <c r="F428" s="12">
        <v>2800000</v>
      </c>
    </row>
    <row r="429" spans="1:6" ht="21" x14ac:dyDescent="0.25">
      <c r="A429" s="11" t="s">
        <v>165</v>
      </c>
      <c r="B429" s="11" t="s">
        <v>71</v>
      </c>
      <c r="C429" s="11" t="s">
        <v>89</v>
      </c>
      <c r="D429" s="11" t="s">
        <v>72</v>
      </c>
      <c r="E429" s="11" t="s">
        <v>87</v>
      </c>
      <c r="F429" s="12">
        <v>1614000</v>
      </c>
    </row>
    <row r="430" spans="1:6" ht="21" x14ac:dyDescent="0.25">
      <c r="A430" s="11" t="s">
        <v>165</v>
      </c>
      <c r="B430" s="11" t="s">
        <v>71</v>
      </c>
      <c r="C430" s="11" t="s">
        <v>90</v>
      </c>
      <c r="D430" s="11" t="s">
        <v>72</v>
      </c>
      <c r="E430" s="11" t="s">
        <v>87</v>
      </c>
      <c r="F430" s="12">
        <v>2000</v>
      </c>
    </row>
    <row r="431" spans="1:6" ht="21" x14ac:dyDescent="0.25">
      <c r="A431" s="11" t="s">
        <v>165</v>
      </c>
      <c r="B431" s="11" t="s">
        <v>71</v>
      </c>
      <c r="C431" s="11" t="s">
        <v>94</v>
      </c>
      <c r="D431" s="11" t="s">
        <v>72</v>
      </c>
      <c r="E431" s="11" t="s">
        <v>87</v>
      </c>
      <c r="F431" s="12">
        <v>318470</v>
      </c>
    </row>
    <row r="432" spans="1:6" ht="21" x14ac:dyDescent="0.25">
      <c r="A432" s="11" t="s">
        <v>165</v>
      </c>
      <c r="B432" s="11" t="s">
        <v>71</v>
      </c>
      <c r="C432" s="11" t="s">
        <v>144</v>
      </c>
      <c r="D432" s="11" t="s">
        <v>72</v>
      </c>
      <c r="E432" s="11" t="s">
        <v>87</v>
      </c>
      <c r="F432" s="12">
        <v>241132</v>
      </c>
    </row>
    <row r="433" spans="1:6" ht="21" x14ac:dyDescent="0.25">
      <c r="A433" s="11" t="s">
        <v>165</v>
      </c>
      <c r="B433" s="11" t="s">
        <v>71</v>
      </c>
      <c r="C433" s="11" t="s">
        <v>93</v>
      </c>
      <c r="D433" s="11" t="s">
        <v>72</v>
      </c>
      <c r="E433" s="11" t="s">
        <v>87</v>
      </c>
      <c r="F433" s="12">
        <v>4500000</v>
      </c>
    </row>
    <row r="434" spans="1:6" ht="21" x14ac:dyDescent="0.25">
      <c r="A434" s="11" t="s">
        <v>52</v>
      </c>
      <c r="B434" s="11" t="s">
        <v>71</v>
      </c>
      <c r="C434" s="11" t="s">
        <v>70</v>
      </c>
      <c r="D434" s="11" t="s">
        <v>72</v>
      </c>
      <c r="E434" s="11" t="s">
        <v>82</v>
      </c>
      <c r="F434" s="12">
        <v>15990.59</v>
      </c>
    </row>
    <row r="435" spans="1:6" ht="21" x14ac:dyDescent="0.25">
      <c r="A435" s="11" t="s">
        <v>52</v>
      </c>
      <c r="B435" s="11" t="s">
        <v>71</v>
      </c>
      <c r="C435" s="11" t="s">
        <v>83</v>
      </c>
      <c r="D435" s="11" t="s">
        <v>72</v>
      </c>
      <c r="E435" s="11" t="s">
        <v>82</v>
      </c>
      <c r="F435" s="12">
        <v>72390334.030000001</v>
      </c>
    </row>
    <row r="436" spans="1:6" ht="21" x14ac:dyDescent="0.25">
      <c r="A436" s="11" t="s">
        <v>52</v>
      </c>
      <c r="B436" s="11" t="s">
        <v>71</v>
      </c>
      <c r="C436" s="11" t="s">
        <v>70</v>
      </c>
      <c r="D436" s="11" t="s">
        <v>72</v>
      </c>
      <c r="E436" s="11" t="s">
        <v>87</v>
      </c>
      <c r="F436" s="12">
        <v>32233</v>
      </c>
    </row>
    <row r="437" spans="1:6" ht="21" x14ac:dyDescent="0.25">
      <c r="A437" s="11" t="s">
        <v>52</v>
      </c>
      <c r="B437" s="11" t="s">
        <v>71</v>
      </c>
      <c r="C437" s="11" t="s">
        <v>98</v>
      </c>
      <c r="D437" s="11" t="s">
        <v>72</v>
      </c>
      <c r="E437" s="11" t="s">
        <v>87</v>
      </c>
      <c r="F437" s="12">
        <v>522162</v>
      </c>
    </row>
    <row r="438" spans="1:6" ht="21" x14ac:dyDescent="0.25">
      <c r="A438" s="11" t="s">
        <v>52</v>
      </c>
      <c r="B438" s="11" t="s">
        <v>71</v>
      </c>
      <c r="C438" s="11" t="s">
        <v>89</v>
      </c>
      <c r="D438" s="11" t="s">
        <v>72</v>
      </c>
      <c r="E438" s="11" t="s">
        <v>87</v>
      </c>
      <c r="F438" s="12">
        <v>43072</v>
      </c>
    </row>
    <row r="439" spans="1:6" ht="21" x14ac:dyDescent="0.25">
      <c r="A439" s="11" t="s">
        <v>52</v>
      </c>
      <c r="B439" s="11" t="s">
        <v>71</v>
      </c>
      <c r="C439" s="11" t="s">
        <v>90</v>
      </c>
      <c r="D439" s="11" t="s">
        <v>72</v>
      </c>
      <c r="E439" s="11" t="s">
        <v>87</v>
      </c>
      <c r="F439" s="12">
        <v>72736</v>
      </c>
    </row>
    <row r="440" spans="1:6" ht="21" x14ac:dyDescent="0.25">
      <c r="A440" s="11" t="s">
        <v>52</v>
      </c>
      <c r="B440" s="11" t="s">
        <v>71</v>
      </c>
      <c r="C440" s="11" t="s">
        <v>102</v>
      </c>
      <c r="D440" s="11" t="s">
        <v>72</v>
      </c>
      <c r="E440" s="11" t="s">
        <v>87</v>
      </c>
      <c r="F440" s="12">
        <v>30000</v>
      </c>
    </row>
    <row r="441" spans="1:6" ht="21" x14ac:dyDescent="0.25">
      <c r="A441" s="11" t="s">
        <v>52</v>
      </c>
      <c r="B441" s="11" t="s">
        <v>71</v>
      </c>
      <c r="C441" s="11" t="s">
        <v>173</v>
      </c>
      <c r="D441" s="11" t="s">
        <v>72</v>
      </c>
      <c r="E441" s="11" t="s">
        <v>87</v>
      </c>
      <c r="F441" s="12">
        <v>469000</v>
      </c>
    </row>
    <row r="442" spans="1:6" ht="21" x14ac:dyDescent="0.25">
      <c r="A442" s="11" t="s">
        <v>155</v>
      </c>
      <c r="B442" s="11" t="s">
        <v>71</v>
      </c>
      <c r="C442" s="11" t="s">
        <v>70</v>
      </c>
      <c r="D442" s="11" t="s">
        <v>74</v>
      </c>
      <c r="E442" s="11" t="s">
        <v>82</v>
      </c>
      <c r="F442" s="12">
        <v>9036059.5500000007</v>
      </c>
    </row>
    <row r="443" spans="1:6" ht="21" x14ac:dyDescent="0.25">
      <c r="A443" s="11" t="s">
        <v>156</v>
      </c>
      <c r="B443" s="11" t="s">
        <v>71</v>
      </c>
      <c r="C443" s="11" t="s">
        <v>70</v>
      </c>
      <c r="D443" s="11" t="s">
        <v>74</v>
      </c>
      <c r="E443" s="11" t="s">
        <v>82</v>
      </c>
      <c r="F443" s="12">
        <v>2499538.59</v>
      </c>
    </row>
    <row r="444" spans="1:6" ht="21" x14ac:dyDescent="0.25">
      <c r="A444" s="11" t="s">
        <v>152</v>
      </c>
      <c r="B444" s="11" t="s">
        <v>71</v>
      </c>
      <c r="C444" s="11" t="s">
        <v>70</v>
      </c>
      <c r="D444" s="11" t="s">
        <v>74</v>
      </c>
      <c r="E444" s="11" t="s">
        <v>82</v>
      </c>
      <c r="F444" s="12">
        <v>17863063.960000001</v>
      </c>
    </row>
    <row r="445" spans="1:6" ht="21" x14ac:dyDescent="0.25">
      <c r="A445" s="11" t="s">
        <v>152</v>
      </c>
      <c r="B445" s="11" t="s">
        <v>71</v>
      </c>
      <c r="C445" s="11" t="s">
        <v>70</v>
      </c>
      <c r="D445" s="11" t="s">
        <v>74</v>
      </c>
      <c r="E445" s="11" t="s">
        <v>85</v>
      </c>
      <c r="F445" s="12">
        <v>-391649</v>
      </c>
    </row>
    <row r="446" spans="1:6" ht="21" x14ac:dyDescent="0.25">
      <c r="A446" s="11" t="s">
        <v>30</v>
      </c>
      <c r="B446" s="11" t="s">
        <v>71</v>
      </c>
      <c r="C446" s="11" t="s">
        <v>70</v>
      </c>
      <c r="D446" s="11" t="s">
        <v>74</v>
      </c>
      <c r="E446" s="11" t="s">
        <v>82</v>
      </c>
      <c r="F446" s="12">
        <v>3762099.41</v>
      </c>
    </row>
    <row r="447" spans="1:6" ht="21" x14ac:dyDescent="0.25">
      <c r="A447" s="11" t="s">
        <v>158</v>
      </c>
      <c r="B447" s="11" t="s">
        <v>71</v>
      </c>
      <c r="C447" s="11" t="s">
        <v>70</v>
      </c>
      <c r="D447" s="11" t="s">
        <v>74</v>
      </c>
      <c r="E447" s="11" t="s">
        <v>82</v>
      </c>
      <c r="F447" s="12">
        <v>6633627.2400000002</v>
      </c>
    </row>
    <row r="448" spans="1:6" ht="21" x14ac:dyDescent="0.25">
      <c r="A448" s="11" t="s">
        <v>153</v>
      </c>
      <c r="B448" s="11" t="s">
        <v>71</v>
      </c>
      <c r="C448" s="11" t="s">
        <v>70</v>
      </c>
      <c r="D448" s="11" t="s">
        <v>74</v>
      </c>
      <c r="E448" s="11" t="s">
        <v>82</v>
      </c>
      <c r="F448" s="12">
        <v>4908892.7</v>
      </c>
    </row>
    <row r="449" spans="1:6" ht="21" x14ac:dyDescent="0.25">
      <c r="A449" s="11" t="s">
        <v>154</v>
      </c>
      <c r="B449" s="11" t="s">
        <v>71</v>
      </c>
      <c r="C449" s="11" t="s">
        <v>70</v>
      </c>
      <c r="D449" s="11" t="s">
        <v>74</v>
      </c>
      <c r="E449" s="11" t="s">
        <v>82</v>
      </c>
      <c r="F449" s="12">
        <v>5013914.28</v>
      </c>
    </row>
    <row r="450" spans="1:6" ht="21" x14ac:dyDescent="0.25">
      <c r="A450" s="11" t="s">
        <v>164</v>
      </c>
      <c r="B450" s="11" t="s">
        <v>71</v>
      </c>
      <c r="C450" s="11" t="s">
        <v>70</v>
      </c>
      <c r="D450" s="11" t="s">
        <v>74</v>
      </c>
      <c r="E450" s="11" t="s">
        <v>82</v>
      </c>
      <c r="F450" s="12">
        <v>3231653.01</v>
      </c>
    </row>
    <row r="451" spans="1:6" ht="21" x14ac:dyDescent="0.25">
      <c r="A451" s="11" t="s">
        <v>157</v>
      </c>
      <c r="B451" s="11" t="s">
        <v>71</v>
      </c>
      <c r="C451" s="11" t="s">
        <v>70</v>
      </c>
      <c r="D451" s="11" t="s">
        <v>74</v>
      </c>
      <c r="E451" s="11" t="s">
        <v>82</v>
      </c>
      <c r="F451" s="12">
        <v>2355231.75</v>
      </c>
    </row>
    <row r="452" spans="1:6" ht="21" x14ac:dyDescent="0.25">
      <c r="A452" s="11" t="s">
        <v>18</v>
      </c>
      <c r="B452" s="11" t="s">
        <v>71</v>
      </c>
      <c r="C452" s="11" t="s">
        <v>70</v>
      </c>
      <c r="D452" s="11" t="s">
        <v>74</v>
      </c>
      <c r="E452" s="11" t="s">
        <v>82</v>
      </c>
      <c r="F452" s="12">
        <v>7611095.0199999996</v>
      </c>
    </row>
    <row r="453" spans="1:6" ht="21" x14ac:dyDescent="0.25">
      <c r="A453" s="11" t="s">
        <v>161</v>
      </c>
      <c r="B453" s="11" t="s">
        <v>71</v>
      </c>
      <c r="C453" s="11" t="s">
        <v>70</v>
      </c>
      <c r="D453" s="11" t="s">
        <v>74</v>
      </c>
      <c r="E453" s="11" t="s">
        <v>82</v>
      </c>
      <c r="F453" s="12">
        <v>1316138.22</v>
      </c>
    </row>
    <row r="454" spans="1:6" ht="21" x14ac:dyDescent="0.25">
      <c r="A454" s="11" t="s">
        <v>36</v>
      </c>
      <c r="B454" s="11" t="s">
        <v>71</v>
      </c>
      <c r="C454" s="11" t="s">
        <v>70</v>
      </c>
      <c r="D454" s="11" t="s">
        <v>74</v>
      </c>
      <c r="E454" s="11" t="s">
        <v>82</v>
      </c>
      <c r="F454" s="12">
        <v>3242934.12</v>
      </c>
    </row>
    <row r="455" spans="1:6" ht="21" x14ac:dyDescent="0.25">
      <c r="A455" s="11" t="s">
        <v>37</v>
      </c>
      <c r="B455" s="11" t="s">
        <v>71</v>
      </c>
      <c r="C455" s="11" t="s">
        <v>70</v>
      </c>
      <c r="D455" s="11" t="s">
        <v>74</v>
      </c>
      <c r="E455" s="11" t="s">
        <v>82</v>
      </c>
      <c r="F455" s="12">
        <v>3600451.83</v>
      </c>
    </row>
    <row r="456" spans="1:6" ht="21" x14ac:dyDescent="0.25">
      <c r="A456" s="11" t="s">
        <v>38</v>
      </c>
      <c r="B456" s="11" t="s">
        <v>71</v>
      </c>
      <c r="C456" s="11" t="s">
        <v>70</v>
      </c>
      <c r="D456" s="11" t="s">
        <v>74</v>
      </c>
      <c r="E456" s="11" t="s">
        <v>82</v>
      </c>
      <c r="F456" s="12">
        <v>2943124.11</v>
      </c>
    </row>
    <row r="457" spans="1:6" ht="21" x14ac:dyDescent="0.25">
      <c r="A457" s="11" t="s">
        <v>163</v>
      </c>
      <c r="B457" s="11" t="s">
        <v>71</v>
      </c>
      <c r="C457" s="11" t="s">
        <v>70</v>
      </c>
      <c r="D457" s="11" t="s">
        <v>74</v>
      </c>
      <c r="E457" s="11" t="s">
        <v>82</v>
      </c>
      <c r="F457" s="12">
        <v>2165061.0099999998</v>
      </c>
    </row>
    <row r="458" spans="1:6" ht="21" x14ac:dyDescent="0.25">
      <c r="A458" s="11" t="s">
        <v>19</v>
      </c>
      <c r="B458" s="11" t="s">
        <v>71</v>
      </c>
      <c r="C458" s="11" t="s">
        <v>70</v>
      </c>
      <c r="D458" s="11" t="s">
        <v>74</v>
      </c>
      <c r="E458" s="11" t="s">
        <v>82</v>
      </c>
      <c r="F458" s="12">
        <v>4541827.6900000004</v>
      </c>
    </row>
    <row r="459" spans="1:6" ht="21" x14ac:dyDescent="0.25">
      <c r="A459" s="11" t="s">
        <v>40</v>
      </c>
      <c r="B459" s="11" t="s">
        <v>71</v>
      </c>
      <c r="C459" s="11" t="s">
        <v>70</v>
      </c>
      <c r="D459" s="11" t="s">
        <v>74</v>
      </c>
      <c r="E459" s="11" t="s">
        <v>82</v>
      </c>
      <c r="F459" s="12">
        <v>1409798.71</v>
      </c>
    </row>
    <row r="460" spans="1:6" ht="21" x14ac:dyDescent="0.25">
      <c r="A460" s="11" t="s">
        <v>14</v>
      </c>
      <c r="B460" s="11" t="s">
        <v>71</v>
      </c>
      <c r="C460" s="11" t="s">
        <v>70</v>
      </c>
      <c r="D460" s="11" t="s">
        <v>74</v>
      </c>
      <c r="E460" s="11" t="s">
        <v>82</v>
      </c>
      <c r="F460" s="12">
        <v>2686782.9</v>
      </c>
    </row>
    <row r="461" spans="1:6" ht="21" x14ac:dyDescent="0.25">
      <c r="A461" s="11" t="s">
        <v>20</v>
      </c>
      <c r="B461" s="11" t="s">
        <v>71</v>
      </c>
      <c r="C461" s="11" t="s">
        <v>70</v>
      </c>
      <c r="D461" s="11" t="s">
        <v>74</v>
      </c>
      <c r="E461" s="11" t="s">
        <v>82</v>
      </c>
      <c r="F461" s="12">
        <v>2096660.23</v>
      </c>
    </row>
    <row r="462" spans="1:6" ht="21" x14ac:dyDescent="0.25">
      <c r="A462" s="11" t="s">
        <v>159</v>
      </c>
      <c r="B462" s="11" t="s">
        <v>71</v>
      </c>
      <c r="C462" s="11" t="s">
        <v>70</v>
      </c>
      <c r="D462" s="11" t="s">
        <v>74</v>
      </c>
      <c r="E462" s="11" t="s">
        <v>82</v>
      </c>
      <c r="F462" s="12">
        <v>2034429</v>
      </c>
    </row>
    <row r="463" spans="1:6" ht="21" x14ac:dyDescent="0.25">
      <c r="A463" s="11" t="s">
        <v>22</v>
      </c>
      <c r="B463" s="11" t="s">
        <v>71</v>
      </c>
      <c r="C463" s="11" t="s">
        <v>70</v>
      </c>
      <c r="D463" s="11" t="s">
        <v>74</v>
      </c>
      <c r="E463" s="11" t="s">
        <v>82</v>
      </c>
      <c r="F463" s="12">
        <v>6567905.0300000003</v>
      </c>
    </row>
    <row r="464" spans="1:6" ht="21" x14ac:dyDescent="0.25">
      <c r="A464" s="11" t="s">
        <v>22</v>
      </c>
      <c r="B464" s="11" t="s">
        <v>71</v>
      </c>
      <c r="C464" s="11" t="s">
        <v>70</v>
      </c>
      <c r="D464" s="11" t="s">
        <v>74</v>
      </c>
      <c r="E464" s="11" t="s">
        <v>85</v>
      </c>
      <c r="F464" s="12">
        <v>-587641</v>
      </c>
    </row>
    <row r="465" spans="1:6" ht="21" x14ac:dyDescent="0.25">
      <c r="A465" s="11" t="s">
        <v>23</v>
      </c>
      <c r="B465" s="11" t="s">
        <v>71</v>
      </c>
      <c r="C465" s="11" t="s">
        <v>70</v>
      </c>
      <c r="D465" s="11" t="s">
        <v>74</v>
      </c>
      <c r="E465" s="11" t="s">
        <v>82</v>
      </c>
      <c r="F465" s="12">
        <v>2873242.5</v>
      </c>
    </row>
    <row r="466" spans="1:6" ht="21" x14ac:dyDescent="0.25">
      <c r="A466" s="11" t="s">
        <v>23</v>
      </c>
      <c r="B466" s="11" t="s">
        <v>71</v>
      </c>
      <c r="C466" s="11" t="s">
        <v>70</v>
      </c>
      <c r="D466" s="11" t="s">
        <v>74</v>
      </c>
      <c r="E466" s="11" t="s">
        <v>85</v>
      </c>
      <c r="F466" s="12">
        <v>-195048</v>
      </c>
    </row>
    <row r="467" spans="1:6" ht="21" x14ac:dyDescent="0.25">
      <c r="A467" s="11" t="s">
        <v>160</v>
      </c>
      <c r="B467" s="11" t="s">
        <v>71</v>
      </c>
      <c r="C467" s="11" t="s">
        <v>70</v>
      </c>
      <c r="D467" s="11" t="s">
        <v>74</v>
      </c>
      <c r="E467" s="11" t="s">
        <v>82</v>
      </c>
      <c r="F467" s="12">
        <v>2356875.88</v>
      </c>
    </row>
    <row r="468" spans="1:6" ht="21" x14ac:dyDescent="0.25">
      <c r="A468" s="11" t="s">
        <v>26</v>
      </c>
      <c r="B468" s="11" t="s">
        <v>71</v>
      </c>
      <c r="C468" s="11" t="s">
        <v>70</v>
      </c>
      <c r="D468" s="11" t="s">
        <v>74</v>
      </c>
      <c r="E468" s="11" t="s">
        <v>82</v>
      </c>
      <c r="F468" s="12">
        <v>2375040.14</v>
      </c>
    </row>
    <row r="469" spans="1:6" ht="21" x14ac:dyDescent="0.25">
      <c r="A469" s="11" t="s">
        <v>26</v>
      </c>
      <c r="B469" s="11" t="s">
        <v>71</v>
      </c>
      <c r="C469" s="11" t="s">
        <v>70</v>
      </c>
      <c r="D469" s="11" t="s">
        <v>74</v>
      </c>
      <c r="E469" s="11" t="s">
        <v>85</v>
      </c>
      <c r="F469" s="12">
        <v>-186951</v>
      </c>
    </row>
    <row r="470" spans="1:6" ht="21" x14ac:dyDescent="0.25">
      <c r="A470" s="11" t="s">
        <v>27</v>
      </c>
      <c r="B470" s="11" t="s">
        <v>71</v>
      </c>
      <c r="C470" s="11" t="s">
        <v>70</v>
      </c>
      <c r="D470" s="11" t="s">
        <v>74</v>
      </c>
      <c r="E470" s="11" t="s">
        <v>82</v>
      </c>
      <c r="F470" s="12">
        <v>6660023.9699999997</v>
      </c>
    </row>
    <row r="471" spans="1:6" ht="21" x14ac:dyDescent="0.25">
      <c r="A471" s="11" t="s">
        <v>27</v>
      </c>
      <c r="B471" s="11" t="s">
        <v>71</v>
      </c>
      <c r="C471" s="11" t="s">
        <v>70</v>
      </c>
      <c r="D471" s="11" t="s">
        <v>74</v>
      </c>
      <c r="E471" s="11" t="s">
        <v>85</v>
      </c>
      <c r="F471" s="12">
        <v>-637080</v>
      </c>
    </row>
    <row r="472" spans="1:6" ht="21" x14ac:dyDescent="0.25">
      <c r="A472" s="11" t="s">
        <v>28</v>
      </c>
      <c r="B472" s="11" t="s">
        <v>71</v>
      </c>
      <c r="C472" s="11" t="s">
        <v>70</v>
      </c>
      <c r="D472" s="11" t="s">
        <v>74</v>
      </c>
      <c r="E472" s="11" t="s">
        <v>82</v>
      </c>
      <c r="F472" s="12">
        <v>2582262.83</v>
      </c>
    </row>
    <row r="473" spans="1:6" ht="21" x14ac:dyDescent="0.25">
      <c r="A473" s="11" t="s">
        <v>28</v>
      </c>
      <c r="B473" s="11" t="s">
        <v>71</v>
      </c>
      <c r="C473" s="11" t="s">
        <v>70</v>
      </c>
      <c r="D473" s="11" t="s">
        <v>74</v>
      </c>
      <c r="E473" s="11" t="s">
        <v>85</v>
      </c>
      <c r="F473" s="12">
        <v>-123422</v>
      </c>
    </row>
    <row r="474" spans="1:6" ht="21" x14ac:dyDescent="0.25">
      <c r="A474" s="11" t="s">
        <v>29</v>
      </c>
      <c r="B474" s="11" t="s">
        <v>71</v>
      </c>
      <c r="C474" s="11" t="s">
        <v>70</v>
      </c>
      <c r="D474" s="11" t="s">
        <v>74</v>
      </c>
      <c r="E474" s="11" t="s">
        <v>82</v>
      </c>
      <c r="F474" s="12">
        <v>3672299.51</v>
      </c>
    </row>
    <row r="475" spans="1:6" ht="21" x14ac:dyDescent="0.25">
      <c r="A475" s="11" t="s">
        <v>29</v>
      </c>
      <c r="B475" s="11" t="s">
        <v>71</v>
      </c>
      <c r="C475" s="11" t="s">
        <v>70</v>
      </c>
      <c r="D475" s="11" t="s">
        <v>74</v>
      </c>
      <c r="E475" s="11" t="s">
        <v>85</v>
      </c>
      <c r="F475" s="12">
        <v>-273691</v>
      </c>
    </row>
    <row r="476" spans="1:6" ht="21" x14ac:dyDescent="0.25">
      <c r="A476" s="11" t="s">
        <v>31</v>
      </c>
      <c r="B476" s="11" t="s">
        <v>71</v>
      </c>
      <c r="C476" s="11" t="s">
        <v>70</v>
      </c>
      <c r="D476" s="11" t="s">
        <v>74</v>
      </c>
      <c r="E476" s="11" t="s">
        <v>82</v>
      </c>
      <c r="F476" s="12">
        <v>4825962.74</v>
      </c>
    </row>
    <row r="477" spans="1:6" ht="21" x14ac:dyDescent="0.25">
      <c r="A477" s="11" t="s">
        <v>33</v>
      </c>
      <c r="B477" s="11" t="s">
        <v>71</v>
      </c>
      <c r="C477" s="11" t="s">
        <v>70</v>
      </c>
      <c r="D477" s="11" t="s">
        <v>74</v>
      </c>
      <c r="E477" s="11" t="s">
        <v>82</v>
      </c>
      <c r="F477" s="12">
        <v>10182915.630000001</v>
      </c>
    </row>
    <row r="478" spans="1:6" ht="21" x14ac:dyDescent="0.25">
      <c r="A478" s="11" t="s">
        <v>34</v>
      </c>
      <c r="B478" s="11" t="s">
        <v>71</v>
      </c>
      <c r="C478" s="11" t="s">
        <v>70</v>
      </c>
      <c r="D478" s="11" t="s">
        <v>74</v>
      </c>
      <c r="E478" s="11" t="s">
        <v>82</v>
      </c>
      <c r="F478" s="12">
        <v>5230305.3</v>
      </c>
    </row>
    <row r="479" spans="1:6" ht="21" x14ac:dyDescent="0.25">
      <c r="A479" s="11" t="s">
        <v>34</v>
      </c>
      <c r="B479" s="11" t="s">
        <v>71</v>
      </c>
      <c r="C479" s="11" t="s">
        <v>70</v>
      </c>
      <c r="D479" s="11" t="s">
        <v>74</v>
      </c>
      <c r="E479" s="11" t="s">
        <v>85</v>
      </c>
      <c r="F479" s="12">
        <v>-297611</v>
      </c>
    </row>
    <row r="480" spans="1:6" ht="21" x14ac:dyDescent="0.25">
      <c r="A480" s="11" t="s">
        <v>25</v>
      </c>
      <c r="B480" s="11" t="s">
        <v>71</v>
      </c>
      <c r="C480" s="11" t="s">
        <v>70</v>
      </c>
      <c r="D480" s="11" t="s">
        <v>74</v>
      </c>
      <c r="E480" s="11" t="s">
        <v>82</v>
      </c>
      <c r="F480" s="12">
        <v>1755023.51</v>
      </c>
    </row>
    <row r="481" spans="1:6" ht="21" x14ac:dyDescent="0.25">
      <c r="A481" s="11" t="s">
        <v>17</v>
      </c>
      <c r="B481" s="11" t="s">
        <v>71</v>
      </c>
      <c r="C481" s="11" t="s">
        <v>70</v>
      </c>
      <c r="D481" s="11" t="s">
        <v>74</v>
      </c>
      <c r="E481" s="11" t="s">
        <v>82</v>
      </c>
      <c r="F481" s="12">
        <v>5721883.0099999998</v>
      </c>
    </row>
    <row r="482" spans="1:6" ht="21" x14ac:dyDescent="0.25">
      <c r="A482" s="11" t="s">
        <v>151</v>
      </c>
      <c r="B482" s="11" t="s">
        <v>71</v>
      </c>
      <c r="C482" s="11" t="s">
        <v>70</v>
      </c>
      <c r="D482" s="11" t="s">
        <v>74</v>
      </c>
      <c r="E482" s="11" t="s">
        <v>82</v>
      </c>
      <c r="F482" s="12">
        <v>7540539.0099999998</v>
      </c>
    </row>
    <row r="483" spans="1:6" ht="31.5" x14ac:dyDescent="0.25">
      <c r="A483" s="11" t="s">
        <v>162</v>
      </c>
      <c r="B483" s="11" t="s">
        <v>71</v>
      </c>
      <c r="C483" s="11" t="s">
        <v>70</v>
      </c>
      <c r="D483" s="11" t="s">
        <v>74</v>
      </c>
      <c r="E483" s="11" t="s">
        <v>82</v>
      </c>
      <c r="F483" s="12">
        <v>9139273.9800000004</v>
      </c>
    </row>
    <row r="484" spans="1:6" ht="21" x14ac:dyDescent="0.25">
      <c r="A484" s="11" t="s">
        <v>149</v>
      </c>
      <c r="B484" s="11" t="s">
        <v>71</v>
      </c>
      <c r="C484" s="11" t="s">
        <v>70</v>
      </c>
      <c r="D484" s="11" t="s">
        <v>74</v>
      </c>
      <c r="E484" s="11" t="s">
        <v>82</v>
      </c>
      <c r="F484" s="12">
        <v>2179637.35</v>
      </c>
    </row>
    <row r="485" spans="1:6" ht="21" x14ac:dyDescent="0.25">
      <c r="A485" s="11" t="s">
        <v>149</v>
      </c>
      <c r="B485" s="11" t="s">
        <v>71</v>
      </c>
      <c r="C485" s="11" t="s">
        <v>70</v>
      </c>
      <c r="D485" s="11" t="s">
        <v>74</v>
      </c>
      <c r="E485" s="11" t="s">
        <v>85</v>
      </c>
      <c r="F485" s="12">
        <v>-62375</v>
      </c>
    </row>
    <row r="486" spans="1:6" ht="21" x14ac:dyDescent="0.25">
      <c r="A486" s="11" t="s">
        <v>41</v>
      </c>
      <c r="B486" s="11" t="s">
        <v>71</v>
      </c>
      <c r="C486" s="11" t="s">
        <v>70</v>
      </c>
      <c r="D486" s="11" t="s">
        <v>74</v>
      </c>
      <c r="E486" s="11" t="s">
        <v>82</v>
      </c>
      <c r="F486" s="12">
        <v>2466148.73</v>
      </c>
    </row>
    <row r="487" spans="1:6" ht="21" x14ac:dyDescent="0.25">
      <c r="A487" s="11" t="s">
        <v>42</v>
      </c>
      <c r="B487" s="11" t="s">
        <v>71</v>
      </c>
      <c r="C487" s="11" t="s">
        <v>70</v>
      </c>
      <c r="D487" s="11" t="s">
        <v>74</v>
      </c>
      <c r="E487" s="11" t="s">
        <v>82</v>
      </c>
      <c r="F487" s="12">
        <v>4565680.3899999997</v>
      </c>
    </row>
    <row r="488" spans="1:6" ht="21" x14ac:dyDescent="0.25">
      <c r="A488" s="11" t="s">
        <v>148</v>
      </c>
      <c r="B488" s="11" t="s">
        <v>71</v>
      </c>
      <c r="C488" s="11" t="s">
        <v>70</v>
      </c>
      <c r="D488" s="11" t="s">
        <v>74</v>
      </c>
      <c r="E488" s="11" t="s">
        <v>82</v>
      </c>
      <c r="F488" s="12">
        <v>4902113.45</v>
      </c>
    </row>
    <row r="489" spans="1:6" ht="21" x14ac:dyDescent="0.25">
      <c r="A489" s="11" t="s">
        <v>51</v>
      </c>
      <c r="B489" s="11" t="s">
        <v>71</v>
      </c>
      <c r="C489" s="11" t="s">
        <v>70</v>
      </c>
      <c r="D489" s="11" t="s">
        <v>74</v>
      </c>
      <c r="E489" s="11" t="s">
        <v>82</v>
      </c>
      <c r="F489" s="12">
        <v>1725382.38</v>
      </c>
    </row>
    <row r="490" spans="1:6" ht="21" x14ac:dyDescent="0.25">
      <c r="A490" s="11" t="s">
        <v>51</v>
      </c>
      <c r="B490" s="11" t="s">
        <v>71</v>
      </c>
      <c r="C490" s="11" t="s">
        <v>70</v>
      </c>
      <c r="D490" s="11" t="s">
        <v>74</v>
      </c>
      <c r="E490" s="11" t="s">
        <v>85</v>
      </c>
      <c r="F490" s="12">
        <v>-18377</v>
      </c>
    </row>
    <row r="491" spans="1:6" ht="21" x14ac:dyDescent="0.25">
      <c r="A491" s="11" t="s">
        <v>52</v>
      </c>
      <c r="B491" s="11" t="s">
        <v>71</v>
      </c>
      <c r="C491" s="11" t="s">
        <v>70</v>
      </c>
      <c r="D491" s="11" t="s">
        <v>74</v>
      </c>
      <c r="E491" s="11" t="s">
        <v>82</v>
      </c>
      <c r="F491" s="12">
        <v>1902010.13</v>
      </c>
    </row>
    <row r="492" spans="1:6" ht="21" x14ac:dyDescent="0.25">
      <c r="A492" s="11" t="s">
        <v>52</v>
      </c>
      <c r="B492" s="11" t="s">
        <v>71</v>
      </c>
      <c r="C492" s="11" t="s">
        <v>70</v>
      </c>
      <c r="D492" s="11" t="s">
        <v>74</v>
      </c>
      <c r="E492" s="11" t="s">
        <v>85</v>
      </c>
      <c r="F492" s="12">
        <v>-34734</v>
      </c>
    </row>
    <row r="493" spans="1:6" ht="21" x14ac:dyDescent="0.25">
      <c r="A493" s="11" t="s">
        <v>152</v>
      </c>
      <c r="B493" s="11" t="s">
        <v>71</v>
      </c>
      <c r="C493" s="11" t="s">
        <v>70</v>
      </c>
      <c r="D493" s="11" t="s">
        <v>79</v>
      </c>
      <c r="E493" s="11" t="s">
        <v>82</v>
      </c>
      <c r="F493" s="12">
        <v>4669025.18</v>
      </c>
    </row>
    <row r="494" spans="1:6" ht="21" x14ac:dyDescent="0.25">
      <c r="A494" s="11" t="s">
        <v>152</v>
      </c>
      <c r="B494" s="11" t="s">
        <v>71</v>
      </c>
      <c r="C494" s="11" t="s">
        <v>70</v>
      </c>
      <c r="D494" s="11" t="s">
        <v>79</v>
      </c>
      <c r="E494" s="11" t="s">
        <v>85</v>
      </c>
      <c r="F494" s="12">
        <v>-337904</v>
      </c>
    </row>
    <row r="495" spans="1:6" ht="21" x14ac:dyDescent="0.25">
      <c r="A495" s="11" t="s">
        <v>158</v>
      </c>
      <c r="B495" s="11" t="s">
        <v>71</v>
      </c>
      <c r="C495" s="11" t="s">
        <v>70</v>
      </c>
      <c r="D495" s="11" t="s">
        <v>79</v>
      </c>
      <c r="E495" s="11" t="s">
        <v>82</v>
      </c>
      <c r="F495" s="12">
        <v>6073661.7800000003</v>
      </c>
    </row>
    <row r="496" spans="1:6" ht="21" x14ac:dyDescent="0.25">
      <c r="A496" s="11" t="s">
        <v>40</v>
      </c>
      <c r="B496" s="11" t="s">
        <v>71</v>
      </c>
      <c r="C496" s="11" t="s">
        <v>70</v>
      </c>
      <c r="D496" s="11" t="s">
        <v>79</v>
      </c>
      <c r="E496" s="11" t="s">
        <v>82</v>
      </c>
      <c r="F496" s="12">
        <v>5344336.93</v>
      </c>
    </row>
    <row r="497" spans="1:6" ht="21" x14ac:dyDescent="0.25">
      <c r="A497" s="11" t="s">
        <v>42</v>
      </c>
      <c r="B497" s="11" t="s">
        <v>71</v>
      </c>
      <c r="C497" s="11" t="s">
        <v>70</v>
      </c>
      <c r="D497" s="11" t="s">
        <v>79</v>
      </c>
      <c r="E497" s="11" t="s">
        <v>82</v>
      </c>
      <c r="F497" s="12">
        <v>4316041.22</v>
      </c>
    </row>
    <row r="498" spans="1:6" ht="21" x14ac:dyDescent="0.25">
      <c r="A498" s="11" t="s">
        <v>18</v>
      </c>
      <c r="B498" s="11" t="s">
        <v>71</v>
      </c>
      <c r="C498" s="11" t="s">
        <v>70</v>
      </c>
      <c r="D498" s="11" t="s">
        <v>206</v>
      </c>
      <c r="E498" s="11" t="s">
        <v>82</v>
      </c>
      <c r="F498" s="12">
        <v>206478</v>
      </c>
    </row>
    <row r="499" spans="1:6" ht="21" x14ac:dyDescent="0.25">
      <c r="A499" s="11" t="s">
        <v>155</v>
      </c>
      <c r="B499" s="11" t="s">
        <v>71</v>
      </c>
      <c r="C499" s="11" t="s">
        <v>70</v>
      </c>
      <c r="D499" s="11" t="s">
        <v>80</v>
      </c>
      <c r="E499" s="11" t="s">
        <v>87</v>
      </c>
      <c r="F499" s="12">
        <v>50000</v>
      </c>
    </row>
    <row r="500" spans="1:6" ht="21" x14ac:dyDescent="0.25">
      <c r="A500" s="11" t="s">
        <v>158</v>
      </c>
      <c r="B500" s="11" t="s">
        <v>71</v>
      </c>
      <c r="C500" s="11" t="s">
        <v>70</v>
      </c>
      <c r="D500" s="11" t="s">
        <v>80</v>
      </c>
      <c r="E500" s="11" t="s">
        <v>87</v>
      </c>
      <c r="F500" s="12">
        <v>200000</v>
      </c>
    </row>
    <row r="501" spans="1:6" ht="21" x14ac:dyDescent="0.25">
      <c r="A501" s="11" t="s">
        <v>157</v>
      </c>
      <c r="B501" s="11" t="s">
        <v>71</v>
      </c>
      <c r="C501" s="11" t="s">
        <v>70</v>
      </c>
      <c r="D501" s="11" t="s">
        <v>80</v>
      </c>
      <c r="E501" s="11" t="s">
        <v>87</v>
      </c>
      <c r="F501" s="12">
        <v>605000</v>
      </c>
    </row>
    <row r="502" spans="1:6" ht="21" x14ac:dyDescent="0.25">
      <c r="A502" s="11" t="s">
        <v>19</v>
      </c>
      <c r="B502" s="11" t="s">
        <v>71</v>
      </c>
      <c r="C502" s="11" t="s">
        <v>70</v>
      </c>
      <c r="D502" s="11" t="s">
        <v>80</v>
      </c>
      <c r="E502" s="11" t="s">
        <v>87</v>
      </c>
      <c r="F502" s="12">
        <v>200000</v>
      </c>
    </row>
    <row r="503" spans="1:6" ht="21" x14ac:dyDescent="0.25">
      <c r="A503" s="11" t="s">
        <v>14</v>
      </c>
      <c r="B503" s="11" t="s">
        <v>71</v>
      </c>
      <c r="C503" s="11" t="s">
        <v>70</v>
      </c>
      <c r="D503" s="11" t="s">
        <v>80</v>
      </c>
      <c r="E503" s="11" t="s">
        <v>87</v>
      </c>
      <c r="F503" s="12">
        <v>50000</v>
      </c>
    </row>
    <row r="504" spans="1:6" ht="21" x14ac:dyDescent="0.25">
      <c r="A504" s="11" t="s">
        <v>151</v>
      </c>
      <c r="B504" s="11" t="s">
        <v>71</v>
      </c>
      <c r="C504" s="11" t="s">
        <v>70</v>
      </c>
      <c r="D504" s="11" t="s">
        <v>80</v>
      </c>
      <c r="E504" s="11" t="s">
        <v>87</v>
      </c>
      <c r="F504" s="12">
        <v>200000</v>
      </c>
    </row>
    <row r="505" spans="1:6" ht="21" x14ac:dyDescent="0.25">
      <c r="A505" s="11" t="s">
        <v>150</v>
      </c>
      <c r="B505" s="11" t="s">
        <v>71</v>
      </c>
      <c r="C505" s="11" t="s">
        <v>70</v>
      </c>
      <c r="D505" s="11" t="s">
        <v>80</v>
      </c>
      <c r="E505" s="11" t="s">
        <v>87</v>
      </c>
      <c r="F505" s="12">
        <v>30000</v>
      </c>
    </row>
    <row r="506" spans="1:6" ht="21" x14ac:dyDescent="0.25">
      <c r="A506" s="11" t="s">
        <v>52</v>
      </c>
      <c r="B506" s="11" t="s">
        <v>71</v>
      </c>
      <c r="C506" s="11" t="s">
        <v>70</v>
      </c>
      <c r="D506" s="11" t="s">
        <v>76</v>
      </c>
      <c r="E506" s="11" t="s">
        <v>82</v>
      </c>
      <c r="F506" s="12">
        <v>1054832.06</v>
      </c>
    </row>
    <row r="507" spans="1:6" ht="21" x14ac:dyDescent="0.25">
      <c r="A507" s="11" t="s">
        <v>52</v>
      </c>
      <c r="B507" s="11" t="s">
        <v>71</v>
      </c>
      <c r="C507" s="11" t="s">
        <v>70</v>
      </c>
      <c r="D507" s="11" t="s">
        <v>76</v>
      </c>
      <c r="E507" s="11" t="s">
        <v>85</v>
      </c>
      <c r="F507" s="12">
        <v>-50880</v>
      </c>
    </row>
    <row r="508" spans="1:6" ht="21" x14ac:dyDescent="0.25">
      <c r="A508" s="11" t="s">
        <v>155</v>
      </c>
      <c r="B508" s="11" t="s">
        <v>71</v>
      </c>
      <c r="C508" s="11" t="s">
        <v>70</v>
      </c>
      <c r="D508" s="11" t="s">
        <v>75</v>
      </c>
      <c r="E508" s="11" t="s">
        <v>82</v>
      </c>
      <c r="F508" s="12">
        <v>21309.64</v>
      </c>
    </row>
    <row r="509" spans="1:6" ht="21" x14ac:dyDescent="0.25">
      <c r="A509" s="11" t="s">
        <v>156</v>
      </c>
      <c r="B509" s="11" t="s">
        <v>71</v>
      </c>
      <c r="C509" s="11" t="s">
        <v>70</v>
      </c>
      <c r="D509" s="11" t="s">
        <v>75</v>
      </c>
      <c r="E509" s="11" t="s">
        <v>82</v>
      </c>
      <c r="F509" s="12">
        <v>26748.01</v>
      </c>
    </row>
    <row r="510" spans="1:6" ht="21" x14ac:dyDescent="0.25">
      <c r="A510" s="11" t="s">
        <v>152</v>
      </c>
      <c r="B510" s="11" t="s">
        <v>71</v>
      </c>
      <c r="C510" s="11" t="s">
        <v>70</v>
      </c>
      <c r="D510" s="11" t="s">
        <v>75</v>
      </c>
      <c r="E510" s="11" t="s">
        <v>82</v>
      </c>
      <c r="F510" s="12">
        <v>82375.23</v>
      </c>
    </row>
    <row r="511" spans="1:6" ht="21" x14ac:dyDescent="0.25">
      <c r="A511" s="11" t="s">
        <v>30</v>
      </c>
      <c r="B511" s="11" t="s">
        <v>71</v>
      </c>
      <c r="C511" s="11" t="s">
        <v>70</v>
      </c>
      <c r="D511" s="11" t="s">
        <v>75</v>
      </c>
      <c r="E511" s="11" t="s">
        <v>82</v>
      </c>
      <c r="F511" s="12">
        <v>5263.51</v>
      </c>
    </row>
    <row r="512" spans="1:6" ht="21" x14ac:dyDescent="0.25">
      <c r="A512" s="11" t="s">
        <v>158</v>
      </c>
      <c r="B512" s="11" t="s">
        <v>71</v>
      </c>
      <c r="C512" s="11" t="s">
        <v>70</v>
      </c>
      <c r="D512" s="11" t="s">
        <v>75</v>
      </c>
      <c r="E512" s="11" t="s">
        <v>82</v>
      </c>
      <c r="F512" s="12">
        <v>13620.43</v>
      </c>
    </row>
    <row r="513" spans="1:6" ht="21" x14ac:dyDescent="0.25">
      <c r="A513" s="11" t="s">
        <v>153</v>
      </c>
      <c r="B513" s="11" t="s">
        <v>71</v>
      </c>
      <c r="C513" s="11" t="s">
        <v>70</v>
      </c>
      <c r="D513" s="11" t="s">
        <v>75</v>
      </c>
      <c r="E513" s="11" t="s">
        <v>82</v>
      </c>
      <c r="F513" s="12">
        <v>21164.59</v>
      </c>
    </row>
    <row r="514" spans="1:6" ht="21" x14ac:dyDescent="0.25">
      <c r="A514" s="11" t="s">
        <v>154</v>
      </c>
      <c r="B514" s="11" t="s">
        <v>71</v>
      </c>
      <c r="C514" s="11" t="s">
        <v>70</v>
      </c>
      <c r="D514" s="11" t="s">
        <v>75</v>
      </c>
      <c r="E514" s="11" t="s">
        <v>82</v>
      </c>
      <c r="F514" s="12">
        <v>30054.240000000002</v>
      </c>
    </row>
    <row r="515" spans="1:6" ht="21" x14ac:dyDescent="0.25">
      <c r="A515" s="11" t="s">
        <v>164</v>
      </c>
      <c r="B515" s="11" t="s">
        <v>71</v>
      </c>
      <c r="C515" s="11" t="s">
        <v>70</v>
      </c>
      <c r="D515" s="11" t="s">
        <v>75</v>
      </c>
      <c r="E515" s="11" t="s">
        <v>82</v>
      </c>
      <c r="F515" s="12">
        <v>15587.38</v>
      </c>
    </row>
    <row r="516" spans="1:6" ht="21" x14ac:dyDescent="0.25">
      <c r="A516" s="11" t="s">
        <v>157</v>
      </c>
      <c r="B516" s="11" t="s">
        <v>71</v>
      </c>
      <c r="C516" s="11" t="s">
        <v>70</v>
      </c>
      <c r="D516" s="11" t="s">
        <v>75</v>
      </c>
      <c r="E516" s="11" t="s">
        <v>82</v>
      </c>
      <c r="F516" s="12">
        <v>14917.55</v>
      </c>
    </row>
    <row r="517" spans="1:6" ht="21" x14ac:dyDescent="0.25">
      <c r="A517" s="11" t="s">
        <v>18</v>
      </c>
      <c r="B517" s="11" t="s">
        <v>71</v>
      </c>
      <c r="C517" s="11" t="s">
        <v>70</v>
      </c>
      <c r="D517" s="11" t="s">
        <v>75</v>
      </c>
      <c r="E517" s="11" t="s">
        <v>82</v>
      </c>
      <c r="F517" s="12">
        <v>9787.8799999999992</v>
      </c>
    </row>
    <row r="518" spans="1:6" ht="21" x14ac:dyDescent="0.25">
      <c r="A518" s="11" t="s">
        <v>161</v>
      </c>
      <c r="B518" s="11" t="s">
        <v>71</v>
      </c>
      <c r="C518" s="11" t="s">
        <v>70</v>
      </c>
      <c r="D518" s="11" t="s">
        <v>75</v>
      </c>
      <c r="E518" s="11" t="s">
        <v>82</v>
      </c>
      <c r="F518" s="12">
        <v>7061.22</v>
      </c>
    </row>
    <row r="519" spans="1:6" ht="21" x14ac:dyDescent="0.25">
      <c r="A519" s="11" t="s">
        <v>36</v>
      </c>
      <c r="B519" s="11" t="s">
        <v>71</v>
      </c>
      <c r="C519" s="11" t="s">
        <v>70</v>
      </c>
      <c r="D519" s="11" t="s">
        <v>75</v>
      </c>
      <c r="E519" s="11" t="s">
        <v>82</v>
      </c>
      <c r="F519" s="12">
        <v>1426.52</v>
      </c>
    </row>
    <row r="520" spans="1:6" ht="21" x14ac:dyDescent="0.25">
      <c r="A520" s="11" t="s">
        <v>37</v>
      </c>
      <c r="B520" s="11" t="s">
        <v>71</v>
      </c>
      <c r="C520" s="11" t="s">
        <v>70</v>
      </c>
      <c r="D520" s="11" t="s">
        <v>75</v>
      </c>
      <c r="E520" s="11" t="s">
        <v>82</v>
      </c>
      <c r="F520" s="12">
        <v>25355.57</v>
      </c>
    </row>
    <row r="521" spans="1:6" ht="21" x14ac:dyDescent="0.25">
      <c r="A521" s="11" t="s">
        <v>38</v>
      </c>
      <c r="B521" s="11" t="s">
        <v>71</v>
      </c>
      <c r="C521" s="11" t="s">
        <v>70</v>
      </c>
      <c r="D521" s="11" t="s">
        <v>75</v>
      </c>
      <c r="E521" s="11" t="s">
        <v>82</v>
      </c>
      <c r="F521" s="12">
        <v>92598.64</v>
      </c>
    </row>
    <row r="522" spans="1:6" ht="21" x14ac:dyDescent="0.25">
      <c r="A522" s="11" t="s">
        <v>163</v>
      </c>
      <c r="B522" s="11" t="s">
        <v>71</v>
      </c>
      <c r="C522" s="11" t="s">
        <v>70</v>
      </c>
      <c r="D522" s="11" t="s">
        <v>75</v>
      </c>
      <c r="E522" s="11" t="s">
        <v>82</v>
      </c>
      <c r="F522" s="12">
        <v>4690.6400000000003</v>
      </c>
    </row>
    <row r="523" spans="1:6" ht="21" x14ac:dyDescent="0.25">
      <c r="A523" s="11" t="s">
        <v>19</v>
      </c>
      <c r="B523" s="11" t="s">
        <v>71</v>
      </c>
      <c r="C523" s="11" t="s">
        <v>70</v>
      </c>
      <c r="D523" s="11" t="s">
        <v>75</v>
      </c>
      <c r="E523" s="11" t="s">
        <v>82</v>
      </c>
      <c r="F523" s="12">
        <v>108697.89</v>
      </c>
    </row>
    <row r="524" spans="1:6" ht="21" x14ac:dyDescent="0.25">
      <c r="A524" s="11" t="s">
        <v>40</v>
      </c>
      <c r="B524" s="11" t="s">
        <v>71</v>
      </c>
      <c r="C524" s="11" t="s">
        <v>70</v>
      </c>
      <c r="D524" s="11" t="s">
        <v>75</v>
      </c>
      <c r="E524" s="11" t="s">
        <v>82</v>
      </c>
      <c r="F524" s="12">
        <v>13574.17</v>
      </c>
    </row>
    <row r="525" spans="1:6" ht="21" x14ac:dyDescent="0.25">
      <c r="A525" s="11" t="s">
        <v>14</v>
      </c>
      <c r="B525" s="11" t="s">
        <v>71</v>
      </c>
      <c r="C525" s="11" t="s">
        <v>70</v>
      </c>
      <c r="D525" s="11" t="s">
        <v>75</v>
      </c>
      <c r="E525" s="11" t="s">
        <v>82</v>
      </c>
      <c r="F525" s="12">
        <v>72908.06</v>
      </c>
    </row>
    <row r="526" spans="1:6" ht="21" x14ac:dyDescent="0.25">
      <c r="A526" s="11" t="s">
        <v>20</v>
      </c>
      <c r="B526" s="11" t="s">
        <v>71</v>
      </c>
      <c r="C526" s="11" t="s">
        <v>70</v>
      </c>
      <c r="D526" s="11" t="s">
        <v>75</v>
      </c>
      <c r="E526" s="11" t="s">
        <v>82</v>
      </c>
      <c r="F526" s="12">
        <v>6306.74</v>
      </c>
    </row>
    <row r="527" spans="1:6" ht="21" x14ac:dyDescent="0.25">
      <c r="A527" s="11" t="s">
        <v>159</v>
      </c>
      <c r="B527" s="11" t="s">
        <v>71</v>
      </c>
      <c r="C527" s="11" t="s">
        <v>70</v>
      </c>
      <c r="D527" s="11" t="s">
        <v>75</v>
      </c>
      <c r="E527" s="11" t="s">
        <v>82</v>
      </c>
      <c r="F527" s="12">
        <v>6046.63</v>
      </c>
    </row>
    <row r="528" spans="1:6" ht="21" x14ac:dyDescent="0.25">
      <c r="A528" s="11" t="s">
        <v>22</v>
      </c>
      <c r="B528" s="11" t="s">
        <v>71</v>
      </c>
      <c r="C528" s="11" t="s">
        <v>70</v>
      </c>
      <c r="D528" s="11" t="s">
        <v>75</v>
      </c>
      <c r="E528" s="11" t="s">
        <v>82</v>
      </c>
      <c r="F528" s="12">
        <v>53882.19</v>
      </c>
    </row>
    <row r="529" spans="1:6" ht="21" x14ac:dyDescent="0.25">
      <c r="A529" s="11" t="s">
        <v>23</v>
      </c>
      <c r="B529" s="11" t="s">
        <v>71</v>
      </c>
      <c r="C529" s="11" t="s">
        <v>70</v>
      </c>
      <c r="D529" s="11" t="s">
        <v>75</v>
      </c>
      <c r="E529" s="11" t="s">
        <v>82</v>
      </c>
      <c r="F529" s="12">
        <v>6948.73</v>
      </c>
    </row>
    <row r="530" spans="1:6" ht="21" x14ac:dyDescent="0.25">
      <c r="A530" s="11" t="s">
        <v>160</v>
      </c>
      <c r="B530" s="11" t="s">
        <v>71</v>
      </c>
      <c r="C530" s="11" t="s">
        <v>70</v>
      </c>
      <c r="D530" s="11" t="s">
        <v>75</v>
      </c>
      <c r="E530" s="11" t="s">
        <v>82</v>
      </c>
      <c r="F530" s="12">
        <v>41391.370000000003</v>
      </c>
    </row>
    <row r="531" spans="1:6" ht="21" x14ac:dyDescent="0.25">
      <c r="A531" s="11" t="s">
        <v>26</v>
      </c>
      <c r="B531" s="11" t="s">
        <v>71</v>
      </c>
      <c r="C531" s="11" t="s">
        <v>70</v>
      </c>
      <c r="D531" s="11" t="s">
        <v>75</v>
      </c>
      <c r="E531" s="11" t="s">
        <v>82</v>
      </c>
      <c r="F531" s="12">
        <v>95774.45</v>
      </c>
    </row>
    <row r="532" spans="1:6" ht="21" x14ac:dyDescent="0.25">
      <c r="A532" s="11" t="s">
        <v>27</v>
      </c>
      <c r="B532" s="11" t="s">
        <v>71</v>
      </c>
      <c r="C532" s="11" t="s">
        <v>70</v>
      </c>
      <c r="D532" s="11" t="s">
        <v>75</v>
      </c>
      <c r="E532" s="11" t="s">
        <v>82</v>
      </c>
      <c r="F532" s="12">
        <v>54562.55</v>
      </c>
    </row>
    <row r="533" spans="1:6" ht="21" x14ac:dyDescent="0.25">
      <c r="A533" s="11" t="s">
        <v>28</v>
      </c>
      <c r="B533" s="11" t="s">
        <v>71</v>
      </c>
      <c r="C533" s="11" t="s">
        <v>70</v>
      </c>
      <c r="D533" s="11" t="s">
        <v>75</v>
      </c>
      <c r="E533" s="11" t="s">
        <v>82</v>
      </c>
      <c r="F533" s="12">
        <v>149335.87</v>
      </c>
    </row>
    <row r="534" spans="1:6" ht="21" x14ac:dyDescent="0.25">
      <c r="A534" s="11" t="s">
        <v>31</v>
      </c>
      <c r="B534" s="11" t="s">
        <v>71</v>
      </c>
      <c r="C534" s="11" t="s">
        <v>70</v>
      </c>
      <c r="D534" s="11" t="s">
        <v>75</v>
      </c>
      <c r="E534" s="11" t="s">
        <v>82</v>
      </c>
      <c r="F534" s="12">
        <v>39992.800000000003</v>
      </c>
    </row>
    <row r="535" spans="1:6" ht="21" x14ac:dyDescent="0.25">
      <c r="A535" s="11" t="s">
        <v>33</v>
      </c>
      <c r="B535" s="11" t="s">
        <v>71</v>
      </c>
      <c r="C535" s="11" t="s">
        <v>70</v>
      </c>
      <c r="D535" s="11" t="s">
        <v>75</v>
      </c>
      <c r="E535" s="11" t="s">
        <v>82</v>
      </c>
      <c r="F535" s="12">
        <v>6828.39</v>
      </c>
    </row>
    <row r="536" spans="1:6" ht="21" x14ac:dyDescent="0.25">
      <c r="A536" s="11" t="s">
        <v>34</v>
      </c>
      <c r="B536" s="11" t="s">
        <v>71</v>
      </c>
      <c r="C536" s="11" t="s">
        <v>70</v>
      </c>
      <c r="D536" s="11" t="s">
        <v>75</v>
      </c>
      <c r="E536" s="11" t="s">
        <v>82</v>
      </c>
      <c r="F536" s="12">
        <v>48725.02</v>
      </c>
    </row>
    <row r="537" spans="1:6" ht="21" x14ac:dyDescent="0.25">
      <c r="A537" s="11" t="s">
        <v>25</v>
      </c>
      <c r="B537" s="11" t="s">
        <v>71</v>
      </c>
      <c r="C537" s="11" t="s">
        <v>70</v>
      </c>
      <c r="D537" s="11" t="s">
        <v>75</v>
      </c>
      <c r="E537" s="11" t="s">
        <v>82</v>
      </c>
      <c r="F537" s="12">
        <v>11411.56</v>
      </c>
    </row>
    <row r="538" spans="1:6" ht="21" x14ac:dyDescent="0.25">
      <c r="A538" s="11" t="s">
        <v>151</v>
      </c>
      <c r="B538" s="11" t="s">
        <v>71</v>
      </c>
      <c r="C538" s="11" t="s">
        <v>70</v>
      </c>
      <c r="D538" s="11" t="s">
        <v>75</v>
      </c>
      <c r="E538" s="11" t="s">
        <v>82</v>
      </c>
      <c r="F538" s="12">
        <v>18536.66</v>
      </c>
    </row>
    <row r="539" spans="1:6" ht="31.5" x14ac:dyDescent="0.25">
      <c r="A539" s="11" t="s">
        <v>162</v>
      </c>
      <c r="B539" s="11" t="s">
        <v>71</v>
      </c>
      <c r="C539" s="11" t="s">
        <v>70</v>
      </c>
      <c r="D539" s="11" t="s">
        <v>75</v>
      </c>
      <c r="E539" s="11" t="s">
        <v>82</v>
      </c>
      <c r="F539" s="12">
        <v>59860.87</v>
      </c>
    </row>
    <row r="540" spans="1:6" ht="21" x14ac:dyDescent="0.25">
      <c r="A540" s="11" t="s">
        <v>41</v>
      </c>
      <c r="B540" s="11" t="s">
        <v>71</v>
      </c>
      <c r="C540" s="11" t="s">
        <v>70</v>
      </c>
      <c r="D540" s="11" t="s">
        <v>75</v>
      </c>
      <c r="E540" s="11" t="s">
        <v>82</v>
      </c>
      <c r="F540" s="12">
        <v>19774.36</v>
      </c>
    </row>
    <row r="541" spans="1:6" ht="21" x14ac:dyDescent="0.25">
      <c r="A541" s="11" t="s">
        <v>42</v>
      </c>
      <c r="B541" s="11" t="s">
        <v>71</v>
      </c>
      <c r="C541" s="11" t="s">
        <v>70</v>
      </c>
      <c r="D541" s="11" t="s">
        <v>75</v>
      </c>
      <c r="E541" s="11" t="s">
        <v>82</v>
      </c>
      <c r="F541" s="12">
        <v>69846.78</v>
      </c>
    </row>
    <row r="542" spans="1:6" ht="21" x14ac:dyDescent="0.25">
      <c r="A542" s="11" t="s">
        <v>148</v>
      </c>
      <c r="B542" s="11" t="s">
        <v>71</v>
      </c>
      <c r="C542" s="11" t="s">
        <v>70</v>
      </c>
      <c r="D542" s="11" t="s">
        <v>75</v>
      </c>
      <c r="E542" s="11" t="s">
        <v>82</v>
      </c>
      <c r="F542" s="12">
        <v>69363.240000000005</v>
      </c>
    </row>
    <row r="543" spans="1:6" ht="21" x14ac:dyDescent="0.25">
      <c r="A543" s="11" t="s">
        <v>165</v>
      </c>
      <c r="B543" s="11" t="s">
        <v>71</v>
      </c>
      <c r="C543" s="11" t="s">
        <v>70</v>
      </c>
      <c r="D543" s="11" t="s">
        <v>75</v>
      </c>
      <c r="E543" s="11" t="s">
        <v>82</v>
      </c>
      <c r="F543" s="12">
        <v>14132.38</v>
      </c>
    </row>
    <row r="544" spans="1:6" ht="21" x14ac:dyDescent="0.25">
      <c r="A544" s="11" t="s">
        <v>165</v>
      </c>
      <c r="B544" s="11" t="s">
        <v>71</v>
      </c>
      <c r="C544" s="11" t="s">
        <v>70</v>
      </c>
      <c r="D544" s="11" t="s">
        <v>75</v>
      </c>
      <c r="E544" s="11" t="s">
        <v>85</v>
      </c>
      <c r="F544" s="12">
        <v>-403</v>
      </c>
    </row>
    <row r="545" spans="1:6" x14ac:dyDescent="0.25">
      <c r="A545" s="11"/>
      <c r="B545" s="11"/>
      <c r="C545" s="11"/>
      <c r="D545" s="11"/>
      <c r="E545" s="11"/>
      <c r="F545" s="12"/>
    </row>
    <row r="546" spans="1:6" x14ac:dyDescent="0.25">
      <c r="A546" s="11"/>
      <c r="B546" s="11"/>
      <c r="C546" s="11"/>
      <c r="D546" s="11"/>
      <c r="E546" s="11"/>
      <c r="F546" s="12"/>
    </row>
    <row r="547" spans="1:6" x14ac:dyDescent="0.25">
      <c r="A547" s="11"/>
      <c r="B547" s="11"/>
      <c r="C547" s="11"/>
      <c r="D547" s="11"/>
      <c r="E547" s="11"/>
      <c r="F547" s="12"/>
    </row>
    <row r="548" spans="1:6" x14ac:dyDescent="0.25">
      <c r="A548" s="11"/>
      <c r="B548" s="11"/>
      <c r="C548" s="11"/>
      <c r="D548" s="11"/>
      <c r="E548" s="11"/>
      <c r="F548" s="12"/>
    </row>
    <row r="549" spans="1:6" x14ac:dyDescent="0.25">
      <c r="A549" s="11"/>
      <c r="B549" s="11"/>
      <c r="C549" s="11"/>
      <c r="D549" s="11"/>
      <c r="E549" s="11"/>
      <c r="F549" s="12"/>
    </row>
    <row r="550" spans="1:6" x14ac:dyDescent="0.25">
      <c r="A550" s="11"/>
      <c r="B550" s="11"/>
      <c r="C550" s="11"/>
      <c r="D550" s="11"/>
      <c r="E550" s="11"/>
      <c r="F550" s="12"/>
    </row>
    <row r="551" spans="1:6" x14ac:dyDescent="0.25">
      <c r="A551" s="11"/>
      <c r="B551" s="11"/>
      <c r="C551" s="11"/>
      <c r="D551" s="11"/>
      <c r="E551" s="11"/>
      <c r="F551" s="12"/>
    </row>
    <row r="552" spans="1:6" x14ac:dyDescent="0.25">
      <c r="A552" s="11"/>
      <c r="B552" s="11"/>
      <c r="C552" s="11"/>
      <c r="D552" s="11"/>
      <c r="E552" s="11"/>
      <c r="F552" s="12"/>
    </row>
    <row r="553" spans="1:6" x14ac:dyDescent="0.25">
      <c r="A553" s="11"/>
      <c r="B553" s="11"/>
      <c r="C553" s="11"/>
      <c r="D553" s="11"/>
      <c r="E553" s="11"/>
      <c r="F553" s="12"/>
    </row>
    <row r="554" spans="1:6" x14ac:dyDescent="0.25">
      <c r="A554" s="11"/>
      <c r="B554" s="11"/>
      <c r="C554" s="11"/>
      <c r="D554" s="11"/>
      <c r="E554" s="11"/>
      <c r="F554" s="12"/>
    </row>
    <row r="555" spans="1:6" x14ac:dyDescent="0.25">
      <c r="A555" s="11"/>
      <c r="B555" s="11"/>
      <c r="C555" s="11"/>
      <c r="D555" s="11"/>
      <c r="E555" s="11"/>
      <c r="F555" s="12"/>
    </row>
    <row r="556" spans="1:6" x14ac:dyDescent="0.25">
      <c r="A556" s="11"/>
      <c r="B556" s="11"/>
      <c r="C556" s="11"/>
      <c r="D556" s="11"/>
      <c r="E556" s="11"/>
      <c r="F556" s="12"/>
    </row>
    <row r="557" spans="1:6" x14ac:dyDescent="0.25">
      <c r="A557" s="11"/>
      <c r="B557" s="11"/>
      <c r="C557" s="11"/>
      <c r="D557" s="11"/>
      <c r="E557" s="11"/>
      <c r="F557" s="12"/>
    </row>
    <row r="558" spans="1:6" x14ac:dyDescent="0.25">
      <c r="A558" s="11"/>
      <c r="B558" s="11"/>
      <c r="C558" s="11"/>
      <c r="D558" s="11"/>
      <c r="E558" s="11"/>
      <c r="F558" s="12"/>
    </row>
    <row r="559" spans="1:6" x14ac:dyDescent="0.25">
      <c r="A559" s="11"/>
      <c r="B559" s="11"/>
      <c r="C559" s="11"/>
      <c r="D559" s="11"/>
      <c r="E559" s="11"/>
      <c r="F559" s="12"/>
    </row>
    <row r="560" spans="1:6" x14ac:dyDescent="0.25">
      <c r="A560" s="11"/>
      <c r="B560" s="11"/>
      <c r="C560" s="11"/>
      <c r="D560" s="11"/>
      <c r="E560" s="11"/>
      <c r="F560" s="12"/>
    </row>
    <row r="561" spans="1:6" x14ac:dyDescent="0.25">
      <c r="A561" s="11"/>
      <c r="B561" s="11"/>
      <c r="C561" s="11"/>
      <c r="D561" s="11"/>
      <c r="E561" s="11"/>
      <c r="F561" s="12"/>
    </row>
    <row r="562" spans="1:6" x14ac:dyDescent="0.25">
      <c r="A562" s="11"/>
      <c r="B562" s="11"/>
      <c r="C562" s="11"/>
      <c r="D562" s="11"/>
      <c r="E562" s="11"/>
      <c r="F562" s="12"/>
    </row>
    <row r="563" spans="1:6" x14ac:dyDescent="0.25">
      <c r="A563" s="11"/>
      <c r="B563" s="11"/>
      <c r="C563" s="11"/>
      <c r="D563" s="11"/>
      <c r="E563" s="11"/>
      <c r="F563" s="12"/>
    </row>
    <row r="564" spans="1:6" x14ac:dyDescent="0.25">
      <c r="A564" s="11"/>
      <c r="B564" s="11"/>
      <c r="C564" s="11"/>
      <c r="D564" s="11"/>
      <c r="E564" s="11"/>
      <c r="F564" s="12"/>
    </row>
    <row r="565" spans="1:6" x14ac:dyDescent="0.25">
      <c r="A565" s="11"/>
      <c r="B565" s="11"/>
      <c r="C565" s="11"/>
      <c r="D565" s="11"/>
      <c r="E565" s="11"/>
      <c r="F565" s="12"/>
    </row>
    <row r="566" spans="1:6" x14ac:dyDescent="0.25">
      <c r="A566" s="11"/>
      <c r="B566" s="11"/>
      <c r="C566" s="11"/>
      <c r="D566" s="11"/>
      <c r="E566" s="11"/>
      <c r="F566" s="12"/>
    </row>
    <row r="567" spans="1:6" x14ac:dyDescent="0.25">
      <c r="A567" s="11"/>
      <c r="B567" s="11"/>
      <c r="C567" s="11"/>
      <c r="D567" s="11"/>
      <c r="E567" s="11"/>
      <c r="F567" s="12"/>
    </row>
    <row r="568" spans="1:6" x14ac:dyDescent="0.25">
      <c r="A568" s="11"/>
      <c r="B568" s="11"/>
      <c r="C568" s="11"/>
      <c r="D568" s="11"/>
      <c r="E568" s="11"/>
      <c r="F568" s="12"/>
    </row>
    <row r="569" spans="1:6" x14ac:dyDescent="0.25">
      <c r="A569" s="11"/>
      <c r="B569" s="11"/>
      <c r="C569" s="11"/>
      <c r="D569" s="11"/>
      <c r="E569" s="11"/>
      <c r="F569" s="12"/>
    </row>
    <row r="570" spans="1:6" x14ac:dyDescent="0.25">
      <c r="A570" s="11"/>
      <c r="B570" s="11"/>
      <c r="C570" s="11"/>
      <c r="D570" s="11"/>
      <c r="E570" s="11"/>
      <c r="F570" s="12"/>
    </row>
    <row r="571" spans="1:6" x14ac:dyDescent="0.25">
      <c r="A571" s="11"/>
      <c r="B571" s="11"/>
      <c r="C571" s="11"/>
      <c r="D571" s="11"/>
      <c r="E571" s="11"/>
      <c r="F571" s="12"/>
    </row>
    <row r="572" spans="1:6" x14ac:dyDescent="0.25">
      <c r="A572" s="11"/>
      <c r="B572" s="11"/>
      <c r="C572" s="11"/>
      <c r="D572" s="11"/>
      <c r="E572" s="11"/>
      <c r="F572" s="12"/>
    </row>
    <row r="573" spans="1:6" x14ac:dyDescent="0.25">
      <c r="A573" s="11"/>
      <c r="B573" s="11"/>
      <c r="C573" s="11"/>
      <c r="D573" s="11"/>
      <c r="E573" s="11"/>
      <c r="F573" s="12"/>
    </row>
    <row r="574" spans="1:6" x14ac:dyDescent="0.25">
      <c r="A574" s="11"/>
      <c r="B574" s="11"/>
      <c r="C574" s="11"/>
      <c r="D574" s="11"/>
      <c r="E574" s="11"/>
      <c r="F574" s="12"/>
    </row>
    <row r="575" spans="1:6" x14ac:dyDescent="0.25">
      <c r="A575" s="11"/>
      <c r="B575" s="11"/>
      <c r="C575" s="11"/>
      <c r="D575" s="11"/>
      <c r="E575" s="11"/>
      <c r="F575" s="12"/>
    </row>
    <row r="576" spans="1:6" x14ac:dyDescent="0.25">
      <c r="A576" s="11"/>
      <c r="B576" s="11"/>
      <c r="C576" s="11"/>
      <c r="D576" s="11"/>
      <c r="E576" s="11"/>
      <c r="F576" s="12"/>
    </row>
    <row r="577" spans="1:6" x14ac:dyDescent="0.25">
      <c r="A577" s="11"/>
      <c r="B577" s="11"/>
      <c r="C577" s="11"/>
      <c r="D577" s="11"/>
      <c r="E577" s="11"/>
      <c r="F577" s="12"/>
    </row>
    <row r="578" spans="1:6" x14ac:dyDescent="0.25">
      <c r="A578" s="11"/>
      <c r="B578" s="11"/>
      <c r="C578" s="11"/>
      <c r="D578" s="11"/>
      <c r="E578" s="11"/>
      <c r="F578" s="12"/>
    </row>
    <row r="579" spans="1:6" x14ac:dyDescent="0.25">
      <c r="A579" s="11"/>
      <c r="B579" s="11"/>
      <c r="C579" s="11"/>
      <c r="D579" s="11"/>
      <c r="E579" s="11"/>
      <c r="F579" s="12"/>
    </row>
    <row r="580" spans="1:6" x14ac:dyDescent="0.25">
      <c r="A580" s="11"/>
      <c r="B580" s="11"/>
      <c r="C580" s="11"/>
      <c r="D580" s="11"/>
      <c r="E580" s="11"/>
      <c r="F580" s="12"/>
    </row>
    <row r="581" spans="1:6" x14ac:dyDescent="0.25">
      <c r="A581" s="11"/>
      <c r="B581" s="11"/>
      <c r="C581" s="11"/>
      <c r="D581" s="11"/>
      <c r="E581" s="11"/>
      <c r="F581" s="12"/>
    </row>
    <row r="582" spans="1:6" x14ac:dyDescent="0.25">
      <c r="A582" s="11"/>
      <c r="B582" s="11"/>
      <c r="C582" s="11"/>
      <c r="D582" s="11"/>
      <c r="E582" s="11"/>
      <c r="F582" s="12"/>
    </row>
    <row r="583" spans="1:6" x14ac:dyDescent="0.25">
      <c r="A583" s="11"/>
      <c r="B583" s="11"/>
      <c r="C583" s="11"/>
      <c r="D583" s="11"/>
      <c r="E583" s="11"/>
      <c r="F583" s="12"/>
    </row>
    <row r="584" spans="1:6" x14ac:dyDescent="0.25">
      <c r="A584" s="11"/>
      <c r="B584" s="11"/>
      <c r="C584" s="11"/>
      <c r="D584" s="11"/>
      <c r="E584" s="11"/>
      <c r="F584" s="12"/>
    </row>
    <row r="585" spans="1:6" x14ac:dyDescent="0.25">
      <c r="A585" s="11"/>
      <c r="B585" s="11"/>
      <c r="C585" s="11"/>
      <c r="D585" s="11"/>
      <c r="E585" s="11"/>
      <c r="F585" s="12"/>
    </row>
    <row r="586" spans="1:6" x14ac:dyDescent="0.25">
      <c r="A586" s="11"/>
      <c r="B586" s="11"/>
      <c r="C586" s="11"/>
      <c r="D586" s="11"/>
      <c r="E586" s="11"/>
      <c r="F586" s="12"/>
    </row>
    <row r="587" spans="1:6" x14ac:dyDescent="0.25">
      <c r="A587" s="11"/>
      <c r="B587" s="11"/>
      <c r="C587" s="11"/>
      <c r="D587" s="11"/>
      <c r="E587" s="11"/>
      <c r="F587" s="12"/>
    </row>
    <row r="588" spans="1:6" x14ac:dyDescent="0.25">
      <c r="A588" s="11"/>
      <c r="B588" s="11"/>
      <c r="C588" s="11"/>
      <c r="D588" s="11"/>
      <c r="E588" s="11"/>
      <c r="F588" s="12"/>
    </row>
    <row r="589" spans="1:6" x14ac:dyDescent="0.25">
      <c r="A589" s="11"/>
      <c r="B589" s="11"/>
      <c r="C589" s="11"/>
      <c r="D589" s="11"/>
      <c r="E589" s="11"/>
      <c r="F589" s="12"/>
    </row>
  </sheetData>
  <autoFilter ref="A3:F58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72"/>
  <sheetViews>
    <sheetView topLeftCell="A2" workbookViewId="0">
      <selection activeCell="K96" sqref="K96"/>
    </sheetView>
  </sheetViews>
  <sheetFormatPr defaultRowHeight="15" x14ac:dyDescent="0.25"/>
  <cols>
    <col min="1" max="1" width="30" customWidth="1"/>
    <col min="2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s="15" customFormat="1" ht="54" customHeight="1" x14ac:dyDescent="0.25">
      <c r="A1" s="37" t="s">
        <v>141</v>
      </c>
    </row>
    <row r="2" spans="1:6" x14ac:dyDescent="0.25">
      <c r="F2" s="5">
        <f>SUM(F4:F5372)</f>
        <v>-10704885583.940001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165</v>
      </c>
      <c r="B4" s="11" t="s">
        <v>104</v>
      </c>
      <c r="C4" s="11" t="s">
        <v>83</v>
      </c>
      <c r="D4" s="11" t="s">
        <v>207</v>
      </c>
      <c r="E4" s="11" t="s">
        <v>71</v>
      </c>
      <c r="F4" s="12">
        <v>-42613887.270000003</v>
      </c>
    </row>
    <row r="5" spans="1:6" ht="21" x14ac:dyDescent="0.25">
      <c r="A5" s="11" t="s">
        <v>165</v>
      </c>
      <c r="B5" s="11" t="s">
        <v>104</v>
      </c>
      <c r="C5" s="11" t="s">
        <v>73</v>
      </c>
      <c r="D5" s="11" t="s">
        <v>207</v>
      </c>
      <c r="E5" s="11" t="s">
        <v>71</v>
      </c>
      <c r="F5" s="12">
        <v>-613542.79</v>
      </c>
    </row>
    <row r="6" spans="1:6" ht="21" x14ac:dyDescent="0.25">
      <c r="A6" s="11" t="s">
        <v>165</v>
      </c>
      <c r="B6" s="11" t="s">
        <v>106</v>
      </c>
      <c r="C6" s="11" t="s">
        <v>83</v>
      </c>
      <c r="D6" s="11" t="s">
        <v>207</v>
      </c>
      <c r="E6" s="11" t="s">
        <v>71</v>
      </c>
      <c r="F6" s="12">
        <v>-1090673.08</v>
      </c>
    </row>
    <row r="7" spans="1:6" ht="21" x14ac:dyDescent="0.25">
      <c r="A7" s="11" t="s">
        <v>165</v>
      </c>
      <c r="B7" s="11" t="s">
        <v>106</v>
      </c>
      <c r="C7" s="11" t="s">
        <v>73</v>
      </c>
      <c r="D7" s="11" t="s">
        <v>207</v>
      </c>
      <c r="E7" s="11" t="s">
        <v>71</v>
      </c>
      <c r="F7" s="12">
        <v>-92727.5</v>
      </c>
    </row>
    <row r="8" spans="1:6" ht="21" x14ac:dyDescent="0.25">
      <c r="A8" s="11" t="s">
        <v>165</v>
      </c>
      <c r="B8" s="11" t="s">
        <v>109</v>
      </c>
      <c r="C8" s="11" t="s">
        <v>83</v>
      </c>
      <c r="D8" s="11" t="s">
        <v>207</v>
      </c>
      <c r="E8" s="11" t="s">
        <v>71</v>
      </c>
      <c r="F8" s="12">
        <v>-12550988.75</v>
      </c>
    </row>
    <row r="9" spans="1:6" ht="21" x14ac:dyDescent="0.25">
      <c r="A9" s="11" t="s">
        <v>165</v>
      </c>
      <c r="B9" s="11" t="s">
        <v>109</v>
      </c>
      <c r="C9" s="11" t="s">
        <v>73</v>
      </c>
      <c r="D9" s="11" t="s">
        <v>207</v>
      </c>
      <c r="E9" s="11" t="s">
        <v>71</v>
      </c>
      <c r="F9" s="12">
        <v>-412194.21</v>
      </c>
    </row>
    <row r="10" spans="1:6" ht="21" x14ac:dyDescent="0.25">
      <c r="A10" s="11" t="s">
        <v>165</v>
      </c>
      <c r="B10" s="11" t="s">
        <v>110</v>
      </c>
      <c r="C10" s="11" t="s">
        <v>83</v>
      </c>
      <c r="D10" s="11" t="s">
        <v>207</v>
      </c>
      <c r="E10" s="11" t="s">
        <v>71</v>
      </c>
      <c r="F10" s="12">
        <v>-2433188.2999999998</v>
      </c>
    </row>
    <row r="11" spans="1:6" ht="21" x14ac:dyDescent="0.25">
      <c r="A11" s="11" t="s">
        <v>165</v>
      </c>
      <c r="B11" s="11" t="s">
        <v>110</v>
      </c>
      <c r="C11" s="11" t="s">
        <v>73</v>
      </c>
      <c r="D11" s="11" t="s">
        <v>207</v>
      </c>
      <c r="E11" s="11" t="s">
        <v>71</v>
      </c>
      <c r="F11" s="12">
        <v>-227074.15</v>
      </c>
    </row>
    <row r="12" spans="1:6" ht="21" x14ac:dyDescent="0.25">
      <c r="A12" s="11" t="s">
        <v>165</v>
      </c>
      <c r="B12" s="11" t="s">
        <v>115</v>
      </c>
      <c r="C12" s="11" t="s">
        <v>83</v>
      </c>
      <c r="D12" s="11" t="s">
        <v>207</v>
      </c>
      <c r="E12" s="11" t="s">
        <v>71</v>
      </c>
      <c r="F12" s="12">
        <v>-125869.81</v>
      </c>
    </row>
    <row r="13" spans="1:6" ht="21" x14ac:dyDescent="0.25">
      <c r="A13" s="11" t="s">
        <v>165</v>
      </c>
      <c r="B13" s="11" t="s">
        <v>115</v>
      </c>
      <c r="C13" s="11" t="s">
        <v>73</v>
      </c>
      <c r="D13" s="11" t="s">
        <v>207</v>
      </c>
      <c r="E13" s="11" t="s">
        <v>71</v>
      </c>
      <c r="F13" s="12">
        <v>-556655.56000000006</v>
      </c>
    </row>
    <row r="14" spans="1:6" ht="21" x14ac:dyDescent="0.25">
      <c r="A14" s="11" t="s">
        <v>165</v>
      </c>
      <c r="B14" s="11" t="s">
        <v>121</v>
      </c>
      <c r="C14" s="11" t="s">
        <v>83</v>
      </c>
      <c r="D14" s="11" t="s">
        <v>207</v>
      </c>
      <c r="E14" s="11" t="s">
        <v>71</v>
      </c>
      <c r="F14" s="12">
        <v>-224.53</v>
      </c>
    </row>
    <row r="15" spans="1:6" ht="21" x14ac:dyDescent="0.25">
      <c r="A15" s="11" t="s">
        <v>165</v>
      </c>
      <c r="B15" s="11" t="s">
        <v>106</v>
      </c>
      <c r="C15" s="11" t="s">
        <v>90</v>
      </c>
      <c r="D15" s="11" t="s">
        <v>125</v>
      </c>
      <c r="E15" s="11" t="s">
        <v>71</v>
      </c>
      <c r="F15" s="12">
        <v>-2000</v>
      </c>
    </row>
    <row r="16" spans="1:6" ht="21" x14ac:dyDescent="0.25">
      <c r="A16" s="11" t="s">
        <v>165</v>
      </c>
      <c r="B16" s="11" t="s">
        <v>106</v>
      </c>
      <c r="C16" s="11" t="s">
        <v>83</v>
      </c>
      <c r="D16" s="11" t="s">
        <v>125</v>
      </c>
      <c r="E16" s="11" t="s">
        <v>71</v>
      </c>
      <c r="F16" s="12">
        <v>-16655</v>
      </c>
    </row>
    <row r="17" spans="1:6" ht="21" x14ac:dyDescent="0.25">
      <c r="A17" s="11" t="s">
        <v>165</v>
      </c>
      <c r="B17" s="11" t="s">
        <v>110</v>
      </c>
      <c r="C17" s="11" t="s">
        <v>83</v>
      </c>
      <c r="D17" s="11" t="s">
        <v>125</v>
      </c>
      <c r="E17" s="11" t="s">
        <v>71</v>
      </c>
      <c r="F17" s="12">
        <v>-2875390.8</v>
      </c>
    </row>
    <row r="18" spans="1:6" ht="21" x14ac:dyDescent="0.25">
      <c r="A18" s="11" t="s">
        <v>165</v>
      </c>
      <c r="B18" s="11" t="s">
        <v>110</v>
      </c>
      <c r="C18" s="11" t="s">
        <v>94</v>
      </c>
      <c r="D18" s="11" t="s">
        <v>125</v>
      </c>
      <c r="E18" s="11" t="s">
        <v>71</v>
      </c>
      <c r="F18" s="12">
        <v>-318470</v>
      </c>
    </row>
    <row r="19" spans="1:6" ht="21" x14ac:dyDescent="0.25">
      <c r="A19" s="11" t="s">
        <v>165</v>
      </c>
      <c r="B19" s="11" t="s">
        <v>128</v>
      </c>
      <c r="C19" s="11" t="s">
        <v>83</v>
      </c>
      <c r="D19" s="11" t="s">
        <v>125</v>
      </c>
      <c r="E19" s="11" t="s">
        <v>71</v>
      </c>
      <c r="F19" s="12">
        <v>-240000</v>
      </c>
    </row>
    <row r="20" spans="1:6" ht="21" x14ac:dyDescent="0.25">
      <c r="A20" s="11" t="s">
        <v>165</v>
      </c>
      <c r="B20" s="11" t="s">
        <v>117</v>
      </c>
      <c r="C20" s="11" t="s">
        <v>89</v>
      </c>
      <c r="D20" s="11" t="s">
        <v>127</v>
      </c>
      <c r="E20" s="11" t="s">
        <v>71</v>
      </c>
      <c r="F20" s="12">
        <v>-1614000</v>
      </c>
    </row>
    <row r="21" spans="1:6" ht="21" x14ac:dyDescent="0.25">
      <c r="A21" s="11" t="s">
        <v>165</v>
      </c>
      <c r="B21" s="11" t="s">
        <v>110</v>
      </c>
      <c r="C21" s="11" t="s">
        <v>93</v>
      </c>
      <c r="D21" s="11" t="s">
        <v>126</v>
      </c>
      <c r="E21" s="11" t="s">
        <v>71</v>
      </c>
      <c r="F21" s="12">
        <v>-4500000</v>
      </c>
    </row>
    <row r="22" spans="1:6" ht="21" x14ac:dyDescent="0.25">
      <c r="A22" s="11" t="s">
        <v>165</v>
      </c>
      <c r="B22" s="11" t="s">
        <v>110</v>
      </c>
      <c r="C22" s="11" t="s">
        <v>83</v>
      </c>
      <c r="D22" s="11" t="s">
        <v>208</v>
      </c>
      <c r="E22" s="11" t="s">
        <v>71</v>
      </c>
      <c r="F22" s="12">
        <v>-1084500</v>
      </c>
    </row>
    <row r="23" spans="1:6" ht="21" x14ac:dyDescent="0.25">
      <c r="A23" s="11" t="s">
        <v>152</v>
      </c>
      <c r="B23" s="11" t="s">
        <v>104</v>
      </c>
      <c r="C23" s="11" t="s">
        <v>83</v>
      </c>
      <c r="D23" s="11" t="s">
        <v>209</v>
      </c>
      <c r="E23" s="11" t="s">
        <v>71</v>
      </c>
      <c r="F23" s="12">
        <v>-182033.26</v>
      </c>
    </row>
    <row r="24" spans="1:6" ht="21" x14ac:dyDescent="0.25">
      <c r="A24" s="11" t="s">
        <v>152</v>
      </c>
      <c r="B24" s="11" t="s">
        <v>106</v>
      </c>
      <c r="C24" s="11" t="s">
        <v>83</v>
      </c>
      <c r="D24" s="11" t="s">
        <v>209</v>
      </c>
      <c r="E24" s="11" t="s">
        <v>71</v>
      </c>
      <c r="F24" s="12">
        <v>-643971.05000000005</v>
      </c>
    </row>
    <row r="25" spans="1:6" ht="21" x14ac:dyDescent="0.25">
      <c r="A25" s="11" t="s">
        <v>152</v>
      </c>
      <c r="B25" s="11" t="s">
        <v>106</v>
      </c>
      <c r="C25" s="11" t="s">
        <v>73</v>
      </c>
      <c r="D25" s="11" t="s">
        <v>209</v>
      </c>
      <c r="E25" s="11" t="s">
        <v>71</v>
      </c>
      <c r="F25" s="12">
        <v>-120000</v>
      </c>
    </row>
    <row r="26" spans="1:6" ht="21" x14ac:dyDescent="0.25">
      <c r="A26" s="11" t="s">
        <v>152</v>
      </c>
      <c r="B26" s="11" t="s">
        <v>109</v>
      </c>
      <c r="C26" s="11" t="s">
        <v>83</v>
      </c>
      <c r="D26" s="11" t="s">
        <v>209</v>
      </c>
      <c r="E26" s="11" t="s">
        <v>71</v>
      </c>
      <c r="F26" s="12">
        <v>-148291.62</v>
      </c>
    </row>
    <row r="27" spans="1:6" ht="21" x14ac:dyDescent="0.25">
      <c r="A27" s="11" t="s">
        <v>152</v>
      </c>
      <c r="B27" s="11" t="s">
        <v>110</v>
      </c>
      <c r="C27" s="11" t="s">
        <v>83</v>
      </c>
      <c r="D27" s="11" t="s">
        <v>209</v>
      </c>
      <c r="E27" s="11" t="s">
        <v>71</v>
      </c>
      <c r="F27" s="12">
        <v>-2272548.9700000002</v>
      </c>
    </row>
    <row r="28" spans="1:6" ht="21" x14ac:dyDescent="0.25">
      <c r="A28" s="11" t="s">
        <v>152</v>
      </c>
      <c r="B28" s="11" t="s">
        <v>115</v>
      </c>
      <c r="C28" s="11" t="s">
        <v>83</v>
      </c>
      <c r="D28" s="11" t="s">
        <v>209</v>
      </c>
      <c r="E28" s="11" t="s">
        <v>71</v>
      </c>
      <c r="F28" s="12">
        <v>-4671694.5</v>
      </c>
    </row>
    <row r="29" spans="1:6" ht="21" x14ac:dyDescent="0.25">
      <c r="A29" s="11" t="s">
        <v>152</v>
      </c>
      <c r="B29" s="11" t="s">
        <v>115</v>
      </c>
      <c r="C29" s="11" t="s">
        <v>73</v>
      </c>
      <c r="D29" s="11" t="s">
        <v>209</v>
      </c>
      <c r="E29" s="11" t="s">
        <v>71</v>
      </c>
      <c r="F29" s="12">
        <v>-57318.43</v>
      </c>
    </row>
    <row r="30" spans="1:6" ht="21" x14ac:dyDescent="0.25">
      <c r="A30" s="11" t="s">
        <v>152</v>
      </c>
      <c r="B30" s="11" t="s">
        <v>119</v>
      </c>
      <c r="C30" s="11" t="s">
        <v>83</v>
      </c>
      <c r="D30" s="11" t="s">
        <v>209</v>
      </c>
      <c r="E30" s="11" t="s">
        <v>71</v>
      </c>
      <c r="F30" s="12">
        <v>-989097</v>
      </c>
    </row>
    <row r="31" spans="1:6" ht="21" x14ac:dyDescent="0.25">
      <c r="A31" s="11" t="s">
        <v>158</v>
      </c>
      <c r="B31" s="11" t="s">
        <v>104</v>
      </c>
      <c r="C31" s="11" t="s">
        <v>83</v>
      </c>
      <c r="D31" s="11" t="s">
        <v>209</v>
      </c>
      <c r="E31" s="11" t="s">
        <v>71</v>
      </c>
      <c r="F31" s="12">
        <v>-1149840.94</v>
      </c>
    </row>
    <row r="32" spans="1:6" ht="21" x14ac:dyDescent="0.25">
      <c r="A32" s="11" t="s">
        <v>158</v>
      </c>
      <c r="B32" s="11" t="s">
        <v>106</v>
      </c>
      <c r="C32" s="11" t="s">
        <v>83</v>
      </c>
      <c r="D32" s="11" t="s">
        <v>209</v>
      </c>
      <c r="E32" s="11" t="s">
        <v>71</v>
      </c>
      <c r="F32" s="12">
        <v>-1348045.73</v>
      </c>
    </row>
    <row r="33" spans="1:6" ht="21" x14ac:dyDescent="0.25">
      <c r="A33" s="11" t="s">
        <v>158</v>
      </c>
      <c r="B33" s="11" t="s">
        <v>106</v>
      </c>
      <c r="C33" s="11" t="s">
        <v>73</v>
      </c>
      <c r="D33" s="11" t="s">
        <v>209</v>
      </c>
      <c r="E33" s="11" t="s">
        <v>71</v>
      </c>
      <c r="F33" s="12">
        <v>-150000</v>
      </c>
    </row>
    <row r="34" spans="1:6" ht="21" x14ac:dyDescent="0.25">
      <c r="A34" s="11" t="s">
        <v>158</v>
      </c>
      <c r="B34" s="11" t="s">
        <v>109</v>
      </c>
      <c r="C34" s="11" t="s">
        <v>83</v>
      </c>
      <c r="D34" s="11" t="s">
        <v>209</v>
      </c>
      <c r="E34" s="11" t="s">
        <v>71</v>
      </c>
      <c r="F34" s="12">
        <v>-496469.29</v>
      </c>
    </row>
    <row r="35" spans="1:6" ht="21" x14ac:dyDescent="0.25">
      <c r="A35" s="11" t="s">
        <v>158</v>
      </c>
      <c r="B35" s="11" t="s">
        <v>110</v>
      </c>
      <c r="C35" s="11" t="s">
        <v>98</v>
      </c>
      <c r="D35" s="11" t="s">
        <v>209</v>
      </c>
      <c r="E35" s="11" t="s">
        <v>71</v>
      </c>
      <c r="F35" s="12">
        <v>-524252</v>
      </c>
    </row>
    <row r="36" spans="1:6" ht="21" x14ac:dyDescent="0.25">
      <c r="A36" s="11" t="s">
        <v>158</v>
      </c>
      <c r="B36" s="11" t="s">
        <v>110</v>
      </c>
      <c r="C36" s="11" t="s">
        <v>83</v>
      </c>
      <c r="D36" s="11" t="s">
        <v>209</v>
      </c>
      <c r="E36" s="11" t="s">
        <v>71</v>
      </c>
      <c r="F36" s="12">
        <v>-2919493.7</v>
      </c>
    </row>
    <row r="37" spans="1:6" ht="21" x14ac:dyDescent="0.25">
      <c r="A37" s="11" t="s">
        <v>158</v>
      </c>
      <c r="B37" s="11" t="s">
        <v>110</v>
      </c>
      <c r="C37" s="11" t="s">
        <v>73</v>
      </c>
      <c r="D37" s="11" t="s">
        <v>209</v>
      </c>
      <c r="E37" s="11" t="s">
        <v>71</v>
      </c>
      <c r="F37" s="12">
        <v>-16267.05</v>
      </c>
    </row>
    <row r="38" spans="1:6" ht="21" x14ac:dyDescent="0.25">
      <c r="A38" s="11" t="s">
        <v>158</v>
      </c>
      <c r="B38" s="11" t="s">
        <v>110</v>
      </c>
      <c r="C38" s="11" t="s">
        <v>172</v>
      </c>
      <c r="D38" s="11" t="s">
        <v>209</v>
      </c>
      <c r="E38" s="11" t="s">
        <v>71</v>
      </c>
      <c r="F38" s="12">
        <v>-452175</v>
      </c>
    </row>
    <row r="39" spans="1:6" ht="21" x14ac:dyDescent="0.25">
      <c r="A39" s="11" t="s">
        <v>158</v>
      </c>
      <c r="B39" s="11" t="s">
        <v>115</v>
      </c>
      <c r="C39" s="11" t="s">
        <v>83</v>
      </c>
      <c r="D39" s="11" t="s">
        <v>209</v>
      </c>
      <c r="E39" s="11" t="s">
        <v>71</v>
      </c>
      <c r="F39" s="12">
        <v>-4294697.9000000004</v>
      </c>
    </row>
    <row r="40" spans="1:6" ht="21" x14ac:dyDescent="0.25">
      <c r="A40" s="11" t="s">
        <v>158</v>
      </c>
      <c r="B40" s="11" t="s">
        <v>119</v>
      </c>
      <c r="C40" s="11" t="s">
        <v>83</v>
      </c>
      <c r="D40" s="11" t="s">
        <v>209</v>
      </c>
      <c r="E40" s="11" t="s">
        <v>71</v>
      </c>
      <c r="F40" s="12">
        <v>-635245</v>
      </c>
    </row>
    <row r="41" spans="1:6" ht="21" x14ac:dyDescent="0.25">
      <c r="A41" s="11" t="s">
        <v>40</v>
      </c>
      <c r="B41" s="11" t="s">
        <v>104</v>
      </c>
      <c r="C41" s="11" t="s">
        <v>83</v>
      </c>
      <c r="D41" s="11" t="s">
        <v>209</v>
      </c>
      <c r="E41" s="11" t="s">
        <v>71</v>
      </c>
      <c r="F41" s="12">
        <v>-1296533.08</v>
      </c>
    </row>
    <row r="42" spans="1:6" ht="21" x14ac:dyDescent="0.25">
      <c r="A42" s="11" t="s">
        <v>40</v>
      </c>
      <c r="B42" s="11" t="s">
        <v>106</v>
      </c>
      <c r="C42" s="11" t="s">
        <v>83</v>
      </c>
      <c r="D42" s="11" t="s">
        <v>209</v>
      </c>
      <c r="E42" s="11" t="s">
        <v>71</v>
      </c>
      <c r="F42" s="12">
        <v>-939461.86</v>
      </c>
    </row>
    <row r="43" spans="1:6" ht="21" x14ac:dyDescent="0.25">
      <c r="A43" s="11" t="s">
        <v>40</v>
      </c>
      <c r="B43" s="11" t="s">
        <v>106</v>
      </c>
      <c r="C43" s="11" t="s">
        <v>73</v>
      </c>
      <c r="D43" s="11" t="s">
        <v>209</v>
      </c>
      <c r="E43" s="11" t="s">
        <v>71</v>
      </c>
      <c r="F43" s="12">
        <v>-547847.13</v>
      </c>
    </row>
    <row r="44" spans="1:6" ht="21" x14ac:dyDescent="0.25">
      <c r="A44" s="11" t="s">
        <v>40</v>
      </c>
      <c r="B44" s="11" t="s">
        <v>109</v>
      </c>
      <c r="C44" s="11" t="s">
        <v>83</v>
      </c>
      <c r="D44" s="11" t="s">
        <v>209</v>
      </c>
      <c r="E44" s="11" t="s">
        <v>71</v>
      </c>
      <c r="F44" s="12">
        <v>-475884.1</v>
      </c>
    </row>
    <row r="45" spans="1:6" ht="21" x14ac:dyDescent="0.25">
      <c r="A45" s="11" t="s">
        <v>40</v>
      </c>
      <c r="B45" s="11" t="s">
        <v>110</v>
      </c>
      <c r="C45" s="11" t="s">
        <v>98</v>
      </c>
      <c r="D45" s="11" t="s">
        <v>209</v>
      </c>
      <c r="E45" s="11" t="s">
        <v>71</v>
      </c>
      <c r="F45" s="12">
        <v>-521390</v>
      </c>
    </row>
    <row r="46" spans="1:6" ht="21" x14ac:dyDescent="0.25">
      <c r="A46" s="11" t="s">
        <v>40</v>
      </c>
      <c r="B46" s="11" t="s">
        <v>110</v>
      </c>
      <c r="C46" s="11" t="s">
        <v>83</v>
      </c>
      <c r="D46" s="11" t="s">
        <v>209</v>
      </c>
      <c r="E46" s="11" t="s">
        <v>71</v>
      </c>
      <c r="F46" s="12">
        <v>-4879198.18</v>
      </c>
    </row>
    <row r="47" spans="1:6" ht="21" x14ac:dyDescent="0.25">
      <c r="A47" s="11" t="s">
        <v>40</v>
      </c>
      <c r="B47" s="11" t="s">
        <v>115</v>
      </c>
      <c r="C47" s="11" t="s">
        <v>83</v>
      </c>
      <c r="D47" s="11" t="s">
        <v>209</v>
      </c>
      <c r="E47" s="11" t="s">
        <v>71</v>
      </c>
      <c r="F47" s="12">
        <v>-4722042.09</v>
      </c>
    </row>
    <row r="48" spans="1:6" ht="21" x14ac:dyDescent="0.25">
      <c r="A48" s="11" t="s">
        <v>40</v>
      </c>
      <c r="B48" s="11" t="s">
        <v>115</v>
      </c>
      <c r="C48" s="11" t="s">
        <v>73</v>
      </c>
      <c r="D48" s="11" t="s">
        <v>209</v>
      </c>
      <c r="E48" s="11" t="s">
        <v>71</v>
      </c>
      <c r="F48" s="12">
        <v>-276419.11</v>
      </c>
    </row>
    <row r="49" spans="1:6" ht="21" x14ac:dyDescent="0.25">
      <c r="A49" s="11" t="s">
        <v>40</v>
      </c>
      <c r="B49" s="11" t="s">
        <v>119</v>
      </c>
      <c r="C49" s="11" t="s">
        <v>83</v>
      </c>
      <c r="D49" s="11" t="s">
        <v>209</v>
      </c>
      <c r="E49" s="11" t="s">
        <v>71</v>
      </c>
      <c r="F49" s="12">
        <v>-298502</v>
      </c>
    </row>
    <row r="50" spans="1:6" ht="21" x14ac:dyDescent="0.25">
      <c r="A50" s="11" t="s">
        <v>42</v>
      </c>
      <c r="B50" s="11" t="s">
        <v>104</v>
      </c>
      <c r="C50" s="11" t="s">
        <v>83</v>
      </c>
      <c r="D50" s="11" t="s">
        <v>209</v>
      </c>
      <c r="E50" s="11" t="s">
        <v>71</v>
      </c>
      <c r="F50" s="12">
        <v>-1085248.6599999999</v>
      </c>
    </row>
    <row r="51" spans="1:6" ht="21" x14ac:dyDescent="0.25">
      <c r="A51" s="11" t="s">
        <v>42</v>
      </c>
      <c r="B51" s="11" t="s">
        <v>106</v>
      </c>
      <c r="C51" s="11" t="s">
        <v>83</v>
      </c>
      <c r="D51" s="11" t="s">
        <v>209</v>
      </c>
      <c r="E51" s="11" t="s">
        <v>71</v>
      </c>
      <c r="F51" s="12">
        <v>-672670.2</v>
      </c>
    </row>
    <row r="52" spans="1:6" ht="21" x14ac:dyDescent="0.25">
      <c r="A52" s="11" t="s">
        <v>42</v>
      </c>
      <c r="B52" s="11" t="s">
        <v>109</v>
      </c>
      <c r="C52" s="11" t="s">
        <v>83</v>
      </c>
      <c r="D52" s="11" t="s">
        <v>209</v>
      </c>
      <c r="E52" s="11" t="s">
        <v>71</v>
      </c>
      <c r="F52" s="12">
        <v>-377063.24</v>
      </c>
    </row>
    <row r="53" spans="1:6" ht="21" x14ac:dyDescent="0.25">
      <c r="A53" s="11" t="s">
        <v>42</v>
      </c>
      <c r="B53" s="11" t="s">
        <v>110</v>
      </c>
      <c r="C53" s="11" t="s">
        <v>98</v>
      </c>
      <c r="D53" s="11" t="s">
        <v>209</v>
      </c>
      <c r="E53" s="11" t="s">
        <v>71</v>
      </c>
      <c r="F53" s="12">
        <v>-522471</v>
      </c>
    </row>
    <row r="54" spans="1:6" ht="21" x14ac:dyDescent="0.25">
      <c r="A54" s="11" t="s">
        <v>42</v>
      </c>
      <c r="B54" s="11" t="s">
        <v>110</v>
      </c>
      <c r="C54" s="11" t="s">
        <v>83</v>
      </c>
      <c r="D54" s="11" t="s">
        <v>209</v>
      </c>
      <c r="E54" s="11" t="s">
        <v>71</v>
      </c>
      <c r="F54" s="12">
        <v>-563701.47</v>
      </c>
    </row>
    <row r="55" spans="1:6" ht="21" x14ac:dyDescent="0.25">
      <c r="A55" s="11" t="s">
        <v>152</v>
      </c>
      <c r="B55" s="11" t="s">
        <v>104</v>
      </c>
      <c r="C55" s="11" t="s">
        <v>101</v>
      </c>
      <c r="D55" s="11" t="s">
        <v>134</v>
      </c>
      <c r="E55" s="11" t="s">
        <v>71</v>
      </c>
      <c r="F55" s="12">
        <v>-26931.65</v>
      </c>
    </row>
    <row r="56" spans="1:6" ht="21" x14ac:dyDescent="0.25">
      <c r="A56" s="11" t="s">
        <v>152</v>
      </c>
      <c r="B56" s="11" t="s">
        <v>109</v>
      </c>
      <c r="C56" s="11" t="s">
        <v>101</v>
      </c>
      <c r="D56" s="11" t="s">
        <v>134</v>
      </c>
      <c r="E56" s="11" t="s">
        <v>71</v>
      </c>
      <c r="F56" s="12">
        <v>-8114.54</v>
      </c>
    </row>
    <row r="57" spans="1:6" ht="21" x14ac:dyDescent="0.25">
      <c r="A57" s="11" t="s">
        <v>158</v>
      </c>
      <c r="B57" s="11" t="s">
        <v>104</v>
      </c>
      <c r="C57" s="11" t="s">
        <v>101</v>
      </c>
      <c r="D57" s="11" t="s">
        <v>134</v>
      </c>
      <c r="E57" s="11" t="s">
        <v>71</v>
      </c>
      <c r="F57" s="12">
        <v>-61189.15</v>
      </c>
    </row>
    <row r="58" spans="1:6" ht="21" x14ac:dyDescent="0.25">
      <c r="A58" s="11" t="s">
        <v>158</v>
      </c>
      <c r="B58" s="11" t="s">
        <v>109</v>
      </c>
      <c r="C58" s="11" t="s">
        <v>101</v>
      </c>
      <c r="D58" s="11" t="s">
        <v>134</v>
      </c>
      <c r="E58" s="11" t="s">
        <v>71</v>
      </c>
      <c r="F58" s="12">
        <v>-18430.169999999998</v>
      </c>
    </row>
    <row r="59" spans="1:6" ht="21" x14ac:dyDescent="0.25">
      <c r="A59" s="11" t="s">
        <v>40</v>
      </c>
      <c r="B59" s="11" t="s">
        <v>104</v>
      </c>
      <c r="C59" s="11" t="s">
        <v>101</v>
      </c>
      <c r="D59" s="11" t="s">
        <v>134</v>
      </c>
      <c r="E59" s="11" t="s">
        <v>71</v>
      </c>
      <c r="F59" s="12">
        <v>-62260.93</v>
      </c>
    </row>
    <row r="60" spans="1:6" ht="21" x14ac:dyDescent="0.25">
      <c r="A60" s="11" t="s">
        <v>40</v>
      </c>
      <c r="B60" s="11" t="s">
        <v>109</v>
      </c>
      <c r="C60" s="11" t="s">
        <v>101</v>
      </c>
      <c r="D60" s="11" t="s">
        <v>134</v>
      </c>
      <c r="E60" s="11" t="s">
        <v>71</v>
      </c>
      <c r="F60" s="12">
        <v>-18853.09</v>
      </c>
    </row>
    <row r="61" spans="1:6" ht="21" x14ac:dyDescent="0.25">
      <c r="A61" s="11" t="s">
        <v>42</v>
      </c>
      <c r="B61" s="11" t="s">
        <v>104</v>
      </c>
      <c r="C61" s="11" t="s">
        <v>101</v>
      </c>
      <c r="D61" s="11" t="s">
        <v>134</v>
      </c>
      <c r="E61" s="11" t="s">
        <v>71</v>
      </c>
      <c r="F61" s="12">
        <v>-21208.1</v>
      </c>
    </row>
    <row r="62" spans="1:6" ht="21" x14ac:dyDescent="0.25">
      <c r="A62" s="11" t="s">
        <v>42</v>
      </c>
      <c r="B62" s="11" t="s">
        <v>109</v>
      </c>
      <c r="C62" s="11" t="s">
        <v>101</v>
      </c>
      <c r="D62" s="11" t="s">
        <v>134</v>
      </c>
      <c r="E62" s="11" t="s">
        <v>71</v>
      </c>
      <c r="F62" s="12">
        <v>-6404.83</v>
      </c>
    </row>
    <row r="63" spans="1:6" ht="21" x14ac:dyDescent="0.25">
      <c r="A63" s="11" t="s">
        <v>152</v>
      </c>
      <c r="B63" s="11" t="s">
        <v>104</v>
      </c>
      <c r="C63" s="11" t="s">
        <v>88</v>
      </c>
      <c r="D63" s="11" t="s">
        <v>135</v>
      </c>
      <c r="E63" s="11" t="s">
        <v>71</v>
      </c>
      <c r="F63" s="12">
        <v>-28546404.59</v>
      </c>
    </row>
    <row r="64" spans="1:6" ht="21" x14ac:dyDescent="0.25">
      <c r="A64" s="11" t="s">
        <v>152</v>
      </c>
      <c r="B64" s="11" t="s">
        <v>109</v>
      </c>
      <c r="C64" s="11" t="s">
        <v>88</v>
      </c>
      <c r="D64" s="11" t="s">
        <v>135</v>
      </c>
      <c r="E64" s="11" t="s">
        <v>71</v>
      </c>
      <c r="F64" s="12">
        <v>-8559676.1400000006</v>
      </c>
    </row>
    <row r="65" spans="1:6" ht="21" x14ac:dyDescent="0.25">
      <c r="A65" s="11" t="s">
        <v>152</v>
      </c>
      <c r="B65" s="11" t="s">
        <v>110</v>
      </c>
      <c r="C65" s="11" t="s">
        <v>88</v>
      </c>
      <c r="D65" s="11" t="s">
        <v>135</v>
      </c>
      <c r="E65" s="11" t="s">
        <v>71</v>
      </c>
      <c r="F65" s="12">
        <v>-4141323.66</v>
      </c>
    </row>
    <row r="66" spans="1:6" ht="21" x14ac:dyDescent="0.25">
      <c r="A66" s="11" t="s">
        <v>158</v>
      </c>
      <c r="B66" s="11" t="s">
        <v>104</v>
      </c>
      <c r="C66" s="11" t="s">
        <v>88</v>
      </c>
      <c r="D66" s="11" t="s">
        <v>135</v>
      </c>
      <c r="E66" s="11" t="s">
        <v>71</v>
      </c>
      <c r="F66" s="12">
        <v>-59803293.600000001</v>
      </c>
    </row>
    <row r="67" spans="1:6" ht="21" x14ac:dyDescent="0.25">
      <c r="A67" s="11" t="s">
        <v>158</v>
      </c>
      <c r="B67" s="11" t="s">
        <v>109</v>
      </c>
      <c r="C67" s="11" t="s">
        <v>88</v>
      </c>
      <c r="D67" s="11" t="s">
        <v>135</v>
      </c>
      <c r="E67" s="11" t="s">
        <v>71</v>
      </c>
      <c r="F67" s="12">
        <v>-19728771.68</v>
      </c>
    </row>
    <row r="68" spans="1:6" ht="21" x14ac:dyDescent="0.25">
      <c r="A68" s="11" t="s">
        <v>158</v>
      </c>
      <c r="B68" s="11" t="s">
        <v>110</v>
      </c>
      <c r="C68" s="11" t="s">
        <v>88</v>
      </c>
      <c r="D68" s="11" t="s">
        <v>135</v>
      </c>
      <c r="E68" s="11" t="s">
        <v>71</v>
      </c>
      <c r="F68" s="12">
        <v>-2001409.8</v>
      </c>
    </row>
    <row r="69" spans="1:6" ht="21" x14ac:dyDescent="0.25">
      <c r="A69" s="11" t="s">
        <v>40</v>
      </c>
      <c r="B69" s="11" t="s">
        <v>104</v>
      </c>
      <c r="C69" s="11" t="s">
        <v>77</v>
      </c>
      <c r="D69" s="11" t="s">
        <v>135</v>
      </c>
      <c r="E69" s="11" t="s">
        <v>71</v>
      </c>
      <c r="F69" s="12">
        <v>-11707.68</v>
      </c>
    </row>
    <row r="70" spans="1:6" ht="21" x14ac:dyDescent="0.25">
      <c r="A70" s="11" t="s">
        <v>40</v>
      </c>
      <c r="B70" s="11" t="s">
        <v>104</v>
      </c>
      <c r="C70" s="11" t="s">
        <v>88</v>
      </c>
      <c r="D70" s="11" t="s">
        <v>135</v>
      </c>
      <c r="E70" s="11" t="s">
        <v>71</v>
      </c>
      <c r="F70" s="12">
        <v>-49146287.369999997</v>
      </c>
    </row>
    <row r="71" spans="1:6" ht="21" x14ac:dyDescent="0.25">
      <c r="A71" s="11" t="s">
        <v>40</v>
      </c>
      <c r="B71" s="11" t="s">
        <v>109</v>
      </c>
      <c r="C71" s="11" t="s">
        <v>88</v>
      </c>
      <c r="D71" s="11" t="s">
        <v>135</v>
      </c>
      <c r="E71" s="11" t="s">
        <v>71</v>
      </c>
      <c r="F71" s="12">
        <v>-14699547.199999999</v>
      </c>
    </row>
    <row r="72" spans="1:6" ht="21" x14ac:dyDescent="0.25">
      <c r="A72" s="11" t="s">
        <v>40</v>
      </c>
      <c r="B72" s="11" t="s">
        <v>110</v>
      </c>
      <c r="C72" s="11" t="s">
        <v>88</v>
      </c>
      <c r="D72" s="11" t="s">
        <v>135</v>
      </c>
      <c r="E72" s="11" t="s">
        <v>71</v>
      </c>
      <c r="F72" s="12">
        <v>-4774315.3600000003</v>
      </c>
    </row>
    <row r="73" spans="1:6" ht="21" x14ac:dyDescent="0.25">
      <c r="A73" s="11" t="s">
        <v>40</v>
      </c>
      <c r="B73" s="11" t="s">
        <v>131</v>
      </c>
      <c r="C73" s="11" t="s">
        <v>88</v>
      </c>
      <c r="D73" s="11" t="s">
        <v>135</v>
      </c>
      <c r="E73" s="11" t="s">
        <v>71</v>
      </c>
      <c r="F73" s="12">
        <v>-56056.68</v>
      </c>
    </row>
    <row r="74" spans="1:6" ht="21" x14ac:dyDescent="0.25">
      <c r="A74" s="11" t="s">
        <v>42</v>
      </c>
      <c r="B74" s="11" t="s">
        <v>104</v>
      </c>
      <c r="C74" s="11" t="s">
        <v>88</v>
      </c>
      <c r="D74" s="11" t="s">
        <v>135</v>
      </c>
      <c r="E74" s="11" t="s">
        <v>71</v>
      </c>
      <c r="F74" s="12">
        <v>-34478128.810000002</v>
      </c>
    </row>
    <row r="75" spans="1:6" ht="21" x14ac:dyDescent="0.25">
      <c r="A75" s="11" t="s">
        <v>42</v>
      </c>
      <c r="B75" s="11" t="s">
        <v>109</v>
      </c>
      <c r="C75" s="11" t="s">
        <v>88</v>
      </c>
      <c r="D75" s="11" t="s">
        <v>135</v>
      </c>
      <c r="E75" s="11" t="s">
        <v>71</v>
      </c>
      <c r="F75" s="12">
        <v>-10348669.210000001</v>
      </c>
    </row>
    <row r="76" spans="1:6" ht="21" x14ac:dyDescent="0.25">
      <c r="A76" s="11" t="s">
        <v>42</v>
      </c>
      <c r="B76" s="11" t="s">
        <v>110</v>
      </c>
      <c r="C76" s="11" t="s">
        <v>88</v>
      </c>
      <c r="D76" s="11" t="s">
        <v>135</v>
      </c>
      <c r="E76" s="11" t="s">
        <v>71</v>
      </c>
      <c r="F76" s="12">
        <v>-1190989.3999999999</v>
      </c>
    </row>
    <row r="77" spans="1:6" ht="21" x14ac:dyDescent="0.25">
      <c r="A77" s="11" t="s">
        <v>42</v>
      </c>
      <c r="B77" s="11" t="s">
        <v>131</v>
      </c>
      <c r="C77" s="11" t="s">
        <v>88</v>
      </c>
      <c r="D77" s="11" t="s">
        <v>135</v>
      </c>
      <c r="E77" s="11" t="s">
        <v>71</v>
      </c>
      <c r="F77" s="12">
        <v>-2985.84</v>
      </c>
    </row>
    <row r="78" spans="1:6" ht="21" x14ac:dyDescent="0.25">
      <c r="A78" s="11" t="s">
        <v>155</v>
      </c>
      <c r="B78" s="11" t="s">
        <v>104</v>
      </c>
      <c r="C78" s="11" t="s">
        <v>83</v>
      </c>
      <c r="D78" s="11" t="s">
        <v>210</v>
      </c>
      <c r="E78" s="11" t="s">
        <v>71</v>
      </c>
      <c r="F78" s="12">
        <v>-979431.18</v>
      </c>
    </row>
    <row r="79" spans="1:6" ht="21" x14ac:dyDescent="0.25">
      <c r="A79" s="11" t="s">
        <v>155</v>
      </c>
      <c r="B79" s="11" t="s">
        <v>106</v>
      </c>
      <c r="C79" s="11" t="s">
        <v>83</v>
      </c>
      <c r="D79" s="11" t="s">
        <v>210</v>
      </c>
      <c r="E79" s="11" t="s">
        <v>71</v>
      </c>
      <c r="F79" s="12">
        <v>-2095889.14</v>
      </c>
    </row>
    <row r="80" spans="1:6" ht="21" x14ac:dyDescent="0.25">
      <c r="A80" s="11" t="s">
        <v>155</v>
      </c>
      <c r="B80" s="11" t="s">
        <v>106</v>
      </c>
      <c r="C80" s="11" t="s">
        <v>73</v>
      </c>
      <c r="D80" s="11" t="s">
        <v>210</v>
      </c>
      <c r="E80" s="11" t="s">
        <v>71</v>
      </c>
      <c r="F80" s="12">
        <v>-184032.7</v>
      </c>
    </row>
    <row r="81" spans="1:6" ht="21" x14ac:dyDescent="0.25">
      <c r="A81" s="11" t="s">
        <v>155</v>
      </c>
      <c r="B81" s="11" t="s">
        <v>109</v>
      </c>
      <c r="C81" s="11" t="s">
        <v>83</v>
      </c>
      <c r="D81" s="11" t="s">
        <v>210</v>
      </c>
      <c r="E81" s="11" t="s">
        <v>71</v>
      </c>
      <c r="F81" s="12">
        <v>-375567.85</v>
      </c>
    </row>
    <row r="82" spans="1:6" ht="21" x14ac:dyDescent="0.25">
      <c r="A82" s="11" t="s">
        <v>155</v>
      </c>
      <c r="B82" s="11" t="s">
        <v>110</v>
      </c>
      <c r="C82" s="11" t="s">
        <v>83</v>
      </c>
      <c r="D82" s="11" t="s">
        <v>210</v>
      </c>
      <c r="E82" s="11" t="s">
        <v>71</v>
      </c>
      <c r="F82" s="12">
        <v>-4112851.24</v>
      </c>
    </row>
    <row r="83" spans="1:6" ht="21" x14ac:dyDescent="0.25">
      <c r="A83" s="11" t="s">
        <v>155</v>
      </c>
      <c r="B83" s="11" t="s">
        <v>115</v>
      </c>
      <c r="C83" s="11" t="s">
        <v>83</v>
      </c>
      <c r="D83" s="11" t="s">
        <v>210</v>
      </c>
      <c r="E83" s="11" t="s">
        <v>71</v>
      </c>
      <c r="F83" s="12">
        <v>-4558156.43</v>
      </c>
    </row>
    <row r="84" spans="1:6" ht="21" x14ac:dyDescent="0.25">
      <c r="A84" s="11" t="s">
        <v>155</v>
      </c>
      <c r="B84" s="11" t="s">
        <v>115</v>
      </c>
      <c r="C84" s="11" t="s">
        <v>73</v>
      </c>
      <c r="D84" s="11" t="s">
        <v>210</v>
      </c>
      <c r="E84" s="11" t="s">
        <v>71</v>
      </c>
      <c r="F84" s="12">
        <v>-19863.32</v>
      </c>
    </row>
    <row r="85" spans="1:6" ht="21" x14ac:dyDescent="0.25">
      <c r="A85" s="11" t="s">
        <v>155</v>
      </c>
      <c r="B85" s="11" t="s">
        <v>119</v>
      </c>
      <c r="C85" s="11" t="s">
        <v>83</v>
      </c>
      <c r="D85" s="11" t="s">
        <v>210</v>
      </c>
      <c r="E85" s="11" t="s">
        <v>71</v>
      </c>
      <c r="F85" s="12">
        <v>-1625403</v>
      </c>
    </row>
    <row r="86" spans="1:6" ht="21" x14ac:dyDescent="0.25">
      <c r="A86" s="11" t="s">
        <v>155</v>
      </c>
      <c r="B86" s="11" t="s">
        <v>120</v>
      </c>
      <c r="C86" s="11" t="s">
        <v>83</v>
      </c>
      <c r="D86" s="11" t="s">
        <v>210</v>
      </c>
      <c r="E86" s="11" t="s">
        <v>71</v>
      </c>
      <c r="F86" s="12">
        <v>-4615</v>
      </c>
    </row>
    <row r="87" spans="1:6" ht="21" x14ac:dyDescent="0.25">
      <c r="A87" s="11" t="s">
        <v>156</v>
      </c>
      <c r="B87" s="11" t="s">
        <v>104</v>
      </c>
      <c r="C87" s="11" t="s">
        <v>83</v>
      </c>
      <c r="D87" s="11" t="s">
        <v>210</v>
      </c>
      <c r="E87" s="11" t="s">
        <v>71</v>
      </c>
      <c r="F87" s="12">
        <v>-770943.93</v>
      </c>
    </row>
    <row r="88" spans="1:6" ht="21" x14ac:dyDescent="0.25">
      <c r="A88" s="11" t="s">
        <v>156</v>
      </c>
      <c r="B88" s="11" t="s">
        <v>106</v>
      </c>
      <c r="C88" s="11" t="s">
        <v>83</v>
      </c>
      <c r="D88" s="11" t="s">
        <v>210</v>
      </c>
      <c r="E88" s="11" t="s">
        <v>71</v>
      </c>
      <c r="F88" s="12">
        <v>-2619940.9700000002</v>
      </c>
    </row>
    <row r="89" spans="1:6" ht="21" x14ac:dyDescent="0.25">
      <c r="A89" s="11" t="s">
        <v>156</v>
      </c>
      <c r="B89" s="11" t="s">
        <v>106</v>
      </c>
      <c r="C89" s="11" t="s">
        <v>73</v>
      </c>
      <c r="D89" s="11" t="s">
        <v>210</v>
      </c>
      <c r="E89" s="11" t="s">
        <v>71</v>
      </c>
      <c r="F89" s="12">
        <v>-126557.21</v>
      </c>
    </row>
    <row r="90" spans="1:6" ht="21" x14ac:dyDescent="0.25">
      <c r="A90" s="11" t="s">
        <v>156</v>
      </c>
      <c r="B90" s="11" t="s">
        <v>109</v>
      </c>
      <c r="C90" s="11" t="s">
        <v>83</v>
      </c>
      <c r="D90" s="11" t="s">
        <v>210</v>
      </c>
      <c r="E90" s="11" t="s">
        <v>71</v>
      </c>
      <c r="F90" s="12">
        <v>-451953.27</v>
      </c>
    </row>
    <row r="91" spans="1:6" ht="21" x14ac:dyDescent="0.25">
      <c r="A91" s="11" t="s">
        <v>156</v>
      </c>
      <c r="B91" s="11" t="s">
        <v>110</v>
      </c>
      <c r="C91" s="11" t="s">
        <v>98</v>
      </c>
      <c r="D91" s="11" t="s">
        <v>210</v>
      </c>
      <c r="E91" s="11" t="s">
        <v>71</v>
      </c>
      <c r="F91" s="12">
        <v>-486478.83</v>
      </c>
    </row>
    <row r="92" spans="1:6" ht="21" x14ac:dyDescent="0.25">
      <c r="A92" s="11" t="s">
        <v>156</v>
      </c>
      <c r="B92" s="11" t="s">
        <v>110</v>
      </c>
      <c r="C92" s="11" t="s">
        <v>97</v>
      </c>
      <c r="D92" s="11" t="s">
        <v>210</v>
      </c>
      <c r="E92" s="11" t="s">
        <v>71</v>
      </c>
      <c r="F92" s="12">
        <v>-17300</v>
      </c>
    </row>
    <row r="93" spans="1:6" ht="21" x14ac:dyDescent="0.25">
      <c r="A93" s="11" t="s">
        <v>156</v>
      </c>
      <c r="B93" s="11" t="s">
        <v>110</v>
      </c>
      <c r="C93" s="11" t="s">
        <v>83</v>
      </c>
      <c r="D93" s="11" t="s">
        <v>210</v>
      </c>
      <c r="E93" s="11" t="s">
        <v>71</v>
      </c>
      <c r="F93" s="12">
        <v>-4364544.79</v>
      </c>
    </row>
    <row r="94" spans="1:6" ht="21" x14ac:dyDescent="0.25">
      <c r="A94" s="11" t="s">
        <v>156</v>
      </c>
      <c r="B94" s="11" t="s">
        <v>115</v>
      </c>
      <c r="C94" s="11" t="s">
        <v>83</v>
      </c>
      <c r="D94" s="11" t="s">
        <v>210</v>
      </c>
      <c r="E94" s="11" t="s">
        <v>71</v>
      </c>
      <c r="F94" s="12">
        <v>-7945177.8300000001</v>
      </c>
    </row>
    <row r="95" spans="1:6" ht="21" x14ac:dyDescent="0.25">
      <c r="A95" s="11" t="s">
        <v>156</v>
      </c>
      <c r="B95" s="11" t="s">
        <v>115</v>
      </c>
      <c r="C95" s="11" t="s">
        <v>73</v>
      </c>
      <c r="D95" s="11" t="s">
        <v>210</v>
      </c>
      <c r="E95" s="11" t="s">
        <v>71</v>
      </c>
      <c r="F95" s="12">
        <v>-27275.61</v>
      </c>
    </row>
    <row r="96" spans="1:6" ht="21" x14ac:dyDescent="0.25">
      <c r="A96" s="11" t="s">
        <v>156</v>
      </c>
      <c r="B96" s="11" t="s">
        <v>119</v>
      </c>
      <c r="C96" s="11" t="s">
        <v>83</v>
      </c>
      <c r="D96" s="11" t="s">
        <v>210</v>
      </c>
      <c r="E96" s="11" t="s">
        <v>71</v>
      </c>
      <c r="F96" s="12">
        <v>-1057099</v>
      </c>
    </row>
    <row r="97" spans="1:6" ht="21" x14ac:dyDescent="0.25">
      <c r="A97" s="11" t="s">
        <v>156</v>
      </c>
      <c r="B97" s="11" t="s">
        <v>120</v>
      </c>
      <c r="C97" s="11" t="s">
        <v>83</v>
      </c>
      <c r="D97" s="11" t="s">
        <v>210</v>
      </c>
      <c r="E97" s="11" t="s">
        <v>71</v>
      </c>
      <c r="F97" s="12">
        <v>-1350</v>
      </c>
    </row>
    <row r="98" spans="1:6" ht="21" x14ac:dyDescent="0.25">
      <c r="A98" s="11" t="s">
        <v>152</v>
      </c>
      <c r="B98" s="11" t="s">
        <v>104</v>
      </c>
      <c r="C98" s="11" t="s">
        <v>83</v>
      </c>
      <c r="D98" s="11" t="s">
        <v>210</v>
      </c>
      <c r="E98" s="11" t="s">
        <v>71</v>
      </c>
      <c r="F98" s="12">
        <v>-1780985.53</v>
      </c>
    </row>
    <row r="99" spans="1:6" ht="21" x14ac:dyDescent="0.25">
      <c r="A99" s="11" t="s">
        <v>152</v>
      </c>
      <c r="B99" s="11" t="s">
        <v>106</v>
      </c>
      <c r="C99" s="11" t="s">
        <v>83</v>
      </c>
      <c r="D99" s="11" t="s">
        <v>210</v>
      </c>
      <c r="E99" s="11" t="s">
        <v>71</v>
      </c>
      <c r="F99" s="12">
        <v>-2180360.37</v>
      </c>
    </row>
    <row r="100" spans="1:6" ht="21" x14ac:dyDescent="0.25">
      <c r="A100" s="11" t="s">
        <v>152</v>
      </c>
      <c r="B100" s="11" t="s">
        <v>106</v>
      </c>
      <c r="C100" s="11" t="s">
        <v>73</v>
      </c>
      <c r="D100" s="11" t="s">
        <v>210</v>
      </c>
      <c r="E100" s="11" t="s">
        <v>71</v>
      </c>
      <c r="F100" s="12">
        <v>-656525.23</v>
      </c>
    </row>
    <row r="101" spans="1:6" ht="21" x14ac:dyDescent="0.25">
      <c r="A101" s="11" t="s">
        <v>152</v>
      </c>
      <c r="B101" s="11" t="s">
        <v>109</v>
      </c>
      <c r="C101" s="11" t="s">
        <v>83</v>
      </c>
      <c r="D101" s="11" t="s">
        <v>210</v>
      </c>
      <c r="E101" s="11" t="s">
        <v>71</v>
      </c>
      <c r="F101" s="12">
        <v>-795190.23</v>
      </c>
    </row>
    <row r="102" spans="1:6" ht="21" x14ac:dyDescent="0.25">
      <c r="A102" s="11" t="s">
        <v>152</v>
      </c>
      <c r="B102" s="11" t="s">
        <v>110</v>
      </c>
      <c r="C102" s="11" t="s">
        <v>180</v>
      </c>
      <c r="D102" s="11" t="s">
        <v>210</v>
      </c>
      <c r="E102" s="11" t="s">
        <v>71</v>
      </c>
      <c r="F102" s="12">
        <v>-136500</v>
      </c>
    </row>
    <row r="103" spans="1:6" ht="21" x14ac:dyDescent="0.25">
      <c r="A103" s="11" t="s">
        <v>152</v>
      </c>
      <c r="B103" s="11" t="s">
        <v>110</v>
      </c>
      <c r="C103" s="11" t="s">
        <v>83</v>
      </c>
      <c r="D103" s="11" t="s">
        <v>210</v>
      </c>
      <c r="E103" s="11" t="s">
        <v>71</v>
      </c>
      <c r="F103" s="12">
        <v>-8120261.4800000004</v>
      </c>
    </row>
    <row r="104" spans="1:6" ht="21" x14ac:dyDescent="0.25">
      <c r="A104" s="11" t="s">
        <v>152</v>
      </c>
      <c r="B104" s="11" t="s">
        <v>115</v>
      </c>
      <c r="C104" s="11" t="s">
        <v>83</v>
      </c>
      <c r="D104" s="11" t="s">
        <v>210</v>
      </c>
      <c r="E104" s="11" t="s">
        <v>71</v>
      </c>
      <c r="F104" s="12">
        <v>-11348232.24</v>
      </c>
    </row>
    <row r="105" spans="1:6" ht="21" x14ac:dyDescent="0.25">
      <c r="A105" s="11" t="s">
        <v>152</v>
      </c>
      <c r="B105" s="11" t="s">
        <v>115</v>
      </c>
      <c r="C105" s="11" t="s">
        <v>73</v>
      </c>
      <c r="D105" s="11" t="s">
        <v>210</v>
      </c>
      <c r="E105" s="11" t="s">
        <v>71</v>
      </c>
      <c r="F105" s="12">
        <v>-92926.65</v>
      </c>
    </row>
    <row r="106" spans="1:6" ht="21" x14ac:dyDescent="0.25">
      <c r="A106" s="11" t="s">
        <v>152</v>
      </c>
      <c r="B106" s="11" t="s">
        <v>131</v>
      </c>
      <c r="C106" s="11" t="s">
        <v>83</v>
      </c>
      <c r="D106" s="11" t="s">
        <v>210</v>
      </c>
      <c r="E106" s="11" t="s">
        <v>71</v>
      </c>
      <c r="F106" s="12">
        <v>-2886.3</v>
      </c>
    </row>
    <row r="107" spans="1:6" ht="21" x14ac:dyDescent="0.25">
      <c r="A107" s="11" t="s">
        <v>152</v>
      </c>
      <c r="B107" s="11" t="s">
        <v>119</v>
      </c>
      <c r="C107" s="11" t="s">
        <v>83</v>
      </c>
      <c r="D107" s="11" t="s">
        <v>210</v>
      </c>
      <c r="E107" s="11" t="s">
        <v>71</v>
      </c>
      <c r="F107" s="12">
        <v>-2467499</v>
      </c>
    </row>
    <row r="108" spans="1:6" ht="21" x14ac:dyDescent="0.25">
      <c r="A108" s="11" t="s">
        <v>152</v>
      </c>
      <c r="B108" s="11" t="s">
        <v>120</v>
      </c>
      <c r="C108" s="11" t="s">
        <v>83</v>
      </c>
      <c r="D108" s="11" t="s">
        <v>210</v>
      </c>
      <c r="E108" s="11" t="s">
        <v>71</v>
      </c>
      <c r="F108" s="12">
        <v>-14938</v>
      </c>
    </row>
    <row r="109" spans="1:6" ht="21" x14ac:dyDescent="0.25">
      <c r="A109" s="11" t="s">
        <v>30</v>
      </c>
      <c r="B109" s="11" t="s">
        <v>104</v>
      </c>
      <c r="C109" s="11" t="s">
        <v>83</v>
      </c>
      <c r="D109" s="11" t="s">
        <v>210</v>
      </c>
      <c r="E109" s="11" t="s">
        <v>71</v>
      </c>
      <c r="F109" s="12">
        <v>-690128.27</v>
      </c>
    </row>
    <row r="110" spans="1:6" ht="21" x14ac:dyDescent="0.25">
      <c r="A110" s="11" t="s">
        <v>30</v>
      </c>
      <c r="B110" s="11" t="s">
        <v>106</v>
      </c>
      <c r="C110" s="11" t="s">
        <v>83</v>
      </c>
      <c r="D110" s="11" t="s">
        <v>210</v>
      </c>
      <c r="E110" s="11" t="s">
        <v>71</v>
      </c>
      <c r="F110" s="12">
        <v>-1881458.4</v>
      </c>
    </row>
    <row r="111" spans="1:6" ht="21" x14ac:dyDescent="0.25">
      <c r="A111" s="11" t="s">
        <v>30</v>
      </c>
      <c r="B111" s="11" t="s">
        <v>106</v>
      </c>
      <c r="C111" s="11" t="s">
        <v>73</v>
      </c>
      <c r="D111" s="11" t="s">
        <v>210</v>
      </c>
      <c r="E111" s="11" t="s">
        <v>71</v>
      </c>
      <c r="F111" s="12">
        <v>-515507.92</v>
      </c>
    </row>
    <row r="112" spans="1:6" ht="21" x14ac:dyDescent="0.25">
      <c r="A112" s="11" t="s">
        <v>30</v>
      </c>
      <c r="B112" s="11" t="s">
        <v>109</v>
      </c>
      <c r="C112" s="11" t="s">
        <v>83</v>
      </c>
      <c r="D112" s="11" t="s">
        <v>210</v>
      </c>
      <c r="E112" s="11" t="s">
        <v>71</v>
      </c>
      <c r="F112" s="12">
        <v>-426220.25</v>
      </c>
    </row>
    <row r="113" spans="1:6" ht="21" x14ac:dyDescent="0.25">
      <c r="A113" s="11" t="s">
        <v>30</v>
      </c>
      <c r="B113" s="11" t="s">
        <v>110</v>
      </c>
      <c r="C113" s="11" t="s">
        <v>98</v>
      </c>
      <c r="D113" s="11" t="s">
        <v>210</v>
      </c>
      <c r="E113" s="11" t="s">
        <v>71</v>
      </c>
      <c r="F113" s="12">
        <v>-546838</v>
      </c>
    </row>
    <row r="114" spans="1:6" ht="21" x14ac:dyDescent="0.25">
      <c r="A114" s="11" t="s">
        <v>30</v>
      </c>
      <c r="B114" s="11" t="s">
        <v>110</v>
      </c>
      <c r="C114" s="11" t="s">
        <v>83</v>
      </c>
      <c r="D114" s="11" t="s">
        <v>210</v>
      </c>
      <c r="E114" s="11" t="s">
        <v>71</v>
      </c>
      <c r="F114" s="12">
        <v>-3477988.17</v>
      </c>
    </row>
    <row r="115" spans="1:6" ht="21" x14ac:dyDescent="0.25">
      <c r="A115" s="11" t="s">
        <v>30</v>
      </c>
      <c r="B115" s="11" t="s">
        <v>110</v>
      </c>
      <c r="C115" s="11" t="s">
        <v>166</v>
      </c>
      <c r="D115" s="11" t="s">
        <v>210</v>
      </c>
      <c r="E115" s="11" t="s">
        <v>71</v>
      </c>
      <c r="F115" s="12">
        <v>-252000</v>
      </c>
    </row>
    <row r="116" spans="1:6" ht="21" x14ac:dyDescent="0.25">
      <c r="A116" s="11" t="s">
        <v>30</v>
      </c>
      <c r="B116" s="11" t="s">
        <v>115</v>
      </c>
      <c r="C116" s="11" t="s">
        <v>83</v>
      </c>
      <c r="D116" s="11" t="s">
        <v>210</v>
      </c>
      <c r="E116" s="11" t="s">
        <v>71</v>
      </c>
      <c r="F116" s="12">
        <v>-5301410.9000000004</v>
      </c>
    </row>
    <row r="117" spans="1:6" ht="21" x14ac:dyDescent="0.25">
      <c r="A117" s="11" t="s">
        <v>30</v>
      </c>
      <c r="B117" s="11" t="s">
        <v>115</v>
      </c>
      <c r="C117" s="11" t="s">
        <v>73</v>
      </c>
      <c r="D117" s="11" t="s">
        <v>210</v>
      </c>
      <c r="E117" s="11" t="s">
        <v>71</v>
      </c>
      <c r="F117" s="12">
        <v>-26758.13</v>
      </c>
    </row>
    <row r="118" spans="1:6" ht="21" x14ac:dyDescent="0.25">
      <c r="A118" s="11" t="s">
        <v>30</v>
      </c>
      <c r="B118" s="11" t="s">
        <v>131</v>
      </c>
      <c r="C118" s="11" t="s">
        <v>83</v>
      </c>
      <c r="D118" s="11" t="s">
        <v>210</v>
      </c>
      <c r="E118" s="11" t="s">
        <v>71</v>
      </c>
      <c r="F118" s="12">
        <v>-97655.39</v>
      </c>
    </row>
    <row r="119" spans="1:6" ht="21" x14ac:dyDescent="0.25">
      <c r="A119" s="11" t="s">
        <v>30</v>
      </c>
      <c r="B119" s="11" t="s">
        <v>119</v>
      </c>
      <c r="C119" s="11" t="s">
        <v>83</v>
      </c>
      <c r="D119" s="11" t="s">
        <v>210</v>
      </c>
      <c r="E119" s="11" t="s">
        <v>71</v>
      </c>
      <c r="F119" s="12">
        <v>-687739</v>
      </c>
    </row>
    <row r="120" spans="1:6" ht="21" x14ac:dyDescent="0.25">
      <c r="A120" s="11" t="s">
        <v>30</v>
      </c>
      <c r="B120" s="11" t="s">
        <v>120</v>
      </c>
      <c r="C120" s="11" t="s">
        <v>83</v>
      </c>
      <c r="D120" s="11" t="s">
        <v>210</v>
      </c>
      <c r="E120" s="11" t="s">
        <v>71</v>
      </c>
      <c r="F120" s="12">
        <v>-1467</v>
      </c>
    </row>
    <row r="121" spans="1:6" ht="21" x14ac:dyDescent="0.25">
      <c r="A121" s="11" t="s">
        <v>158</v>
      </c>
      <c r="B121" s="11" t="s">
        <v>104</v>
      </c>
      <c r="C121" s="11" t="s">
        <v>83</v>
      </c>
      <c r="D121" s="11" t="s">
        <v>210</v>
      </c>
      <c r="E121" s="11" t="s">
        <v>71</v>
      </c>
      <c r="F121" s="12">
        <v>-670829.99</v>
      </c>
    </row>
    <row r="122" spans="1:6" ht="21" x14ac:dyDescent="0.25">
      <c r="A122" s="11" t="s">
        <v>158</v>
      </c>
      <c r="B122" s="11" t="s">
        <v>106</v>
      </c>
      <c r="C122" s="11" t="s">
        <v>83</v>
      </c>
      <c r="D122" s="11" t="s">
        <v>210</v>
      </c>
      <c r="E122" s="11" t="s">
        <v>71</v>
      </c>
      <c r="F122" s="12">
        <v>-1620787.33</v>
      </c>
    </row>
    <row r="123" spans="1:6" ht="21" x14ac:dyDescent="0.25">
      <c r="A123" s="11" t="s">
        <v>158</v>
      </c>
      <c r="B123" s="11" t="s">
        <v>106</v>
      </c>
      <c r="C123" s="11" t="s">
        <v>73</v>
      </c>
      <c r="D123" s="11" t="s">
        <v>210</v>
      </c>
      <c r="E123" s="11" t="s">
        <v>71</v>
      </c>
      <c r="F123" s="12">
        <v>-202000.92</v>
      </c>
    </row>
    <row r="124" spans="1:6" ht="21" x14ac:dyDescent="0.25">
      <c r="A124" s="11" t="s">
        <v>158</v>
      </c>
      <c r="B124" s="11" t="s">
        <v>109</v>
      </c>
      <c r="C124" s="11" t="s">
        <v>83</v>
      </c>
      <c r="D124" s="11" t="s">
        <v>210</v>
      </c>
      <c r="E124" s="11" t="s">
        <v>71</v>
      </c>
      <c r="F124" s="12">
        <v>-265873.99</v>
      </c>
    </row>
    <row r="125" spans="1:6" ht="21" x14ac:dyDescent="0.25">
      <c r="A125" s="11" t="s">
        <v>158</v>
      </c>
      <c r="B125" s="11" t="s">
        <v>110</v>
      </c>
      <c r="C125" s="11" t="s">
        <v>98</v>
      </c>
      <c r="D125" s="11" t="s">
        <v>210</v>
      </c>
      <c r="E125" s="11" t="s">
        <v>71</v>
      </c>
      <c r="F125" s="12">
        <v>-521080</v>
      </c>
    </row>
    <row r="126" spans="1:6" ht="21" x14ac:dyDescent="0.25">
      <c r="A126" s="11" t="s">
        <v>158</v>
      </c>
      <c r="B126" s="11" t="s">
        <v>110</v>
      </c>
      <c r="C126" s="11" t="s">
        <v>97</v>
      </c>
      <c r="D126" s="11" t="s">
        <v>210</v>
      </c>
      <c r="E126" s="11" t="s">
        <v>71</v>
      </c>
      <c r="F126" s="12">
        <v>-161178</v>
      </c>
    </row>
    <row r="127" spans="1:6" ht="21" x14ac:dyDescent="0.25">
      <c r="A127" s="11" t="s">
        <v>158</v>
      </c>
      <c r="B127" s="11" t="s">
        <v>110</v>
      </c>
      <c r="C127" s="11" t="s">
        <v>83</v>
      </c>
      <c r="D127" s="11" t="s">
        <v>210</v>
      </c>
      <c r="E127" s="11" t="s">
        <v>71</v>
      </c>
      <c r="F127" s="12">
        <v>-3097671.29</v>
      </c>
    </row>
    <row r="128" spans="1:6" ht="21" x14ac:dyDescent="0.25">
      <c r="A128" s="11" t="s">
        <v>158</v>
      </c>
      <c r="B128" s="11" t="s">
        <v>110</v>
      </c>
      <c r="C128" s="11" t="s">
        <v>73</v>
      </c>
      <c r="D128" s="11" t="s">
        <v>210</v>
      </c>
      <c r="E128" s="11" t="s">
        <v>71</v>
      </c>
      <c r="F128" s="12">
        <v>-35245.269999999997</v>
      </c>
    </row>
    <row r="129" spans="1:6" ht="21" x14ac:dyDescent="0.25">
      <c r="A129" s="11" t="s">
        <v>158</v>
      </c>
      <c r="B129" s="11" t="s">
        <v>110</v>
      </c>
      <c r="C129" s="11" t="s">
        <v>166</v>
      </c>
      <c r="D129" s="11" t="s">
        <v>210</v>
      </c>
      <c r="E129" s="11" t="s">
        <v>71</v>
      </c>
      <c r="F129" s="12">
        <v>-825400</v>
      </c>
    </row>
    <row r="130" spans="1:6" ht="21" x14ac:dyDescent="0.25">
      <c r="A130" s="11" t="s">
        <v>158</v>
      </c>
      <c r="B130" s="11" t="s">
        <v>115</v>
      </c>
      <c r="C130" s="11" t="s">
        <v>83</v>
      </c>
      <c r="D130" s="11" t="s">
        <v>210</v>
      </c>
      <c r="E130" s="11" t="s">
        <v>71</v>
      </c>
      <c r="F130" s="12">
        <v>-6124063.4199999999</v>
      </c>
    </row>
    <row r="131" spans="1:6" ht="21" x14ac:dyDescent="0.25">
      <c r="A131" s="11" t="s">
        <v>158</v>
      </c>
      <c r="B131" s="11" t="s">
        <v>115</v>
      </c>
      <c r="C131" s="11" t="s">
        <v>73</v>
      </c>
      <c r="D131" s="11" t="s">
        <v>210</v>
      </c>
      <c r="E131" s="11" t="s">
        <v>71</v>
      </c>
      <c r="F131" s="12">
        <v>-92549.2</v>
      </c>
    </row>
    <row r="132" spans="1:6" ht="21" x14ac:dyDescent="0.25">
      <c r="A132" s="11" t="s">
        <v>158</v>
      </c>
      <c r="B132" s="11" t="s">
        <v>119</v>
      </c>
      <c r="C132" s="11" t="s">
        <v>83</v>
      </c>
      <c r="D132" s="11" t="s">
        <v>210</v>
      </c>
      <c r="E132" s="11" t="s">
        <v>71</v>
      </c>
      <c r="F132" s="12">
        <v>-770075</v>
      </c>
    </row>
    <row r="133" spans="1:6" ht="21" x14ac:dyDescent="0.25">
      <c r="A133" s="11" t="s">
        <v>158</v>
      </c>
      <c r="B133" s="11" t="s">
        <v>120</v>
      </c>
      <c r="C133" s="11" t="s">
        <v>83</v>
      </c>
      <c r="D133" s="11" t="s">
        <v>210</v>
      </c>
      <c r="E133" s="11" t="s">
        <v>71</v>
      </c>
      <c r="F133" s="12">
        <v>-7000</v>
      </c>
    </row>
    <row r="134" spans="1:6" ht="21" x14ac:dyDescent="0.25">
      <c r="A134" s="11" t="s">
        <v>153</v>
      </c>
      <c r="B134" s="11" t="s">
        <v>104</v>
      </c>
      <c r="C134" s="11" t="s">
        <v>83</v>
      </c>
      <c r="D134" s="11" t="s">
        <v>210</v>
      </c>
      <c r="E134" s="11" t="s">
        <v>71</v>
      </c>
      <c r="F134" s="12">
        <v>-726923.79</v>
      </c>
    </row>
    <row r="135" spans="1:6" ht="21" x14ac:dyDescent="0.25">
      <c r="A135" s="11" t="s">
        <v>153</v>
      </c>
      <c r="B135" s="11" t="s">
        <v>106</v>
      </c>
      <c r="C135" s="11" t="s">
        <v>83</v>
      </c>
      <c r="D135" s="11" t="s">
        <v>210</v>
      </c>
      <c r="E135" s="11" t="s">
        <v>71</v>
      </c>
      <c r="F135" s="12">
        <v>-2180698.69</v>
      </c>
    </row>
    <row r="136" spans="1:6" ht="21" x14ac:dyDescent="0.25">
      <c r="A136" s="11" t="s">
        <v>153</v>
      </c>
      <c r="B136" s="11" t="s">
        <v>106</v>
      </c>
      <c r="C136" s="11" t="s">
        <v>73</v>
      </c>
      <c r="D136" s="11" t="s">
        <v>210</v>
      </c>
      <c r="E136" s="11" t="s">
        <v>71</v>
      </c>
      <c r="F136" s="12">
        <v>-311546.2</v>
      </c>
    </row>
    <row r="137" spans="1:6" ht="21" x14ac:dyDescent="0.25">
      <c r="A137" s="11" t="s">
        <v>153</v>
      </c>
      <c r="B137" s="11" t="s">
        <v>109</v>
      </c>
      <c r="C137" s="11" t="s">
        <v>83</v>
      </c>
      <c r="D137" s="11" t="s">
        <v>210</v>
      </c>
      <c r="E137" s="11" t="s">
        <v>71</v>
      </c>
      <c r="F137" s="12">
        <v>-406626.9</v>
      </c>
    </row>
    <row r="138" spans="1:6" ht="21" x14ac:dyDescent="0.25">
      <c r="A138" s="11" t="s">
        <v>153</v>
      </c>
      <c r="B138" s="11" t="s">
        <v>110</v>
      </c>
      <c r="C138" s="11" t="s">
        <v>83</v>
      </c>
      <c r="D138" s="11" t="s">
        <v>210</v>
      </c>
      <c r="E138" s="11" t="s">
        <v>71</v>
      </c>
      <c r="F138" s="12">
        <v>-3042436.24</v>
      </c>
    </row>
    <row r="139" spans="1:6" ht="21" x14ac:dyDescent="0.25">
      <c r="A139" s="11" t="s">
        <v>153</v>
      </c>
      <c r="B139" s="11" t="s">
        <v>110</v>
      </c>
      <c r="C139" s="11" t="s">
        <v>73</v>
      </c>
      <c r="D139" s="11" t="s">
        <v>210</v>
      </c>
      <c r="E139" s="11" t="s">
        <v>71</v>
      </c>
      <c r="F139" s="12">
        <v>-32893.33</v>
      </c>
    </row>
    <row r="140" spans="1:6" ht="21" x14ac:dyDescent="0.25">
      <c r="A140" s="11" t="s">
        <v>153</v>
      </c>
      <c r="B140" s="11" t="s">
        <v>110</v>
      </c>
      <c r="C140" s="11" t="s">
        <v>166</v>
      </c>
      <c r="D140" s="11" t="s">
        <v>210</v>
      </c>
      <c r="E140" s="11" t="s">
        <v>71</v>
      </c>
      <c r="F140" s="12">
        <v>-402000</v>
      </c>
    </row>
    <row r="141" spans="1:6" ht="21" x14ac:dyDescent="0.25">
      <c r="A141" s="11" t="s">
        <v>153</v>
      </c>
      <c r="B141" s="11" t="s">
        <v>115</v>
      </c>
      <c r="C141" s="11" t="s">
        <v>83</v>
      </c>
      <c r="D141" s="11" t="s">
        <v>210</v>
      </c>
      <c r="E141" s="11" t="s">
        <v>71</v>
      </c>
      <c r="F141" s="12">
        <v>-5665681.9800000004</v>
      </c>
    </row>
    <row r="142" spans="1:6" ht="21" x14ac:dyDescent="0.25">
      <c r="A142" s="11" t="s">
        <v>153</v>
      </c>
      <c r="B142" s="11" t="s">
        <v>119</v>
      </c>
      <c r="C142" s="11" t="s">
        <v>83</v>
      </c>
      <c r="D142" s="11" t="s">
        <v>210</v>
      </c>
      <c r="E142" s="11" t="s">
        <v>71</v>
      </c>
      <c r="F142" s="12">
        <v>-1190944</v>
      </c>
    </row>
    <row r="143" spans="1:6" ht="21" x14ac:dyDescent="0.25">
      <c r="A143" s="11" t="s">
        <v>153</v>
      </c>
      <c r="B143" s="11" t="s">
        <v>120</v>
      </c>
      <c r="C143" s="11" t="s">
        <v>83</v>
      </c>
      <c r="D143" s="11" t="s">
        <v>210</v>
      </c>
      <c r="E143" s="11" t="s">
        <v>71</v>
      </c>
      <c r="F143" s="12">
        <v>-3743</v>
      </c>
    </row>
    <row r="144" spans="1:6" ht="21" x14ac:dyDescent="0.25">
      <c r="A144" s="11" t="s">
        <v>154</v>
      </c>
      <c r="B144" s="11" t="s">
        <v>104</v>
      </c>
      <c r="C144" s="11" t="s">
        <v>83</v>
      </c>
      <c r="D144" s="11" t="s">
        <v>210</v>
      </c>
      <c r="E144" s="11" t="s">
        <v>71</v>
      </c>
      <c r="F144" s="12">
        <v>-1088113.24</v>
      </c>
    </row>
    <row r="145" spans="1:6" ht="21" x14ac:dyDescent="0.25">
      <c r="A145" s="11" t="s">
        <v>154</v>
      </c>
      <c r="B145" s="11" t="s">
        <v>106</v>
      </c>
      <c r="C145" s="11" t="s">
        <v>83</v>
      </c>
      <c r="D145" s="11" t="s">
        <v>210</v>
      </c>
      <c r="E145" s="11" t="s">
        <v>71</v>
      </c>
      <c r="F145" s="12">
        <v>-3531787.05</v>
      </c>
    </row>
    <row r="146" spans="1:6" ht="21" x14ac:dyDescent="0.25">
      <c r="A146" s="11" t="s">
        <v>154</v>
      </c>
      <c r="B146" s="11" t="s">
        <v>106</v>
      </c>
      <c r="C146" s="11" t="s">
        <v>73</v>
      </c>
      <c r="D146" s="11" t="s">
        <v>210</v>
      </c>
      <c r="E146" s="11" t="s">
        <v>71</v>
      </c>
      <c r="F146" s="12">
        <v>-1092.3699999999999</v>
      </c>
    </row>
    <row r="147" spans="1:6" ht="21" x14ac:dyDescent="0.25">
      <c r="A147" s="11" t="s">
        <v>154</v>
      </c>
      <c r="B147" s="11" t="s">
        <v>109</v>
      </c>
      <c r="C147" s="11" t="s">
        <v>83</v>
      </c>
      <c r="D147" s="11" t="s">
        <v>210</v>
      </c>
      <c r="E147" s="11" t="s">
        <v>71</v>
      </c>
      <c r="F147" s="12">
        <v>-375021.99</v>
      </c>
    </row>
    <row r="148" spans="1:6" ht="21" x14ac:dyDescent="0.25">
      <c r="A148" s="11" t="s">
        <v>154</v>
      </c>
      <c r="B148" s="11" t="s">
        <v>110</v>
      </c>
      <c r="C148" s="11" t="s">
        <v>99</v>
      </c>
      <c r="D148" s="11" t="s">
        <v>210</v>
      </c>
      <c r="E148" s="11" t="s">
        <v>71</v>
      </c>
      <c r="F148" s="12">
        <v>-274000</v>
      </c>
    </row>
    <row r="149" spans="1:6" ht="21" x14ac:dyDescent="0.25">
      <c r="A149" s="11" t="s">
        <v>154</v>
      </c>
      <c r="B149" s="11" t="s">
        <v>110</v>
      </c>
      <c r="C149" s="11" t="s">
        <v>98</v>
      </c>
      <c r="D149" s="11" t="s">
        <v>210</v>
      </c>
      <c r="E149" s="11" t="s">
        <v>71</v>
      </c>
      <c r="F149" s="12">
        <v>-978340.44</v>
      </c>
    </row>
    <row r="150" spans="1:6" ht="21" x14ac:dyDescent="0.25">
      <c r="A150" s="11" t="s">
        <v>154</v>
      </c>
      <c r="B150" s="11" t="s">
        <v>110</v>
      </c>
      <c r="C150" s="11" t="s">
        <v>83</v>
      </c>
      <c r="D150" s="11" t="s">
        <v>210</v>
      </c>
      <c r="E150" s="11" t="s">
        <v>71</v>
      </c>
      <c r="F150" s="12">
        <v>-7544535.8300000001</v>
      </c>
    </row>
    <row r="151" spans="1:6" ht="21" x14ac:dyDescent="0.25">
      <c r="A151" s="11" t="s">
        <v>154</v>
      </c>
      <c r="B151" s="11" t="s">
        <v>115</v>
      </c>
      <c r="C151" s="11" t="s">
        <v>83</v>
      </c>
      <c r="D151" s="11" t="s">
        <v>210</v>
      </c>
      <c r="E151" s="11" t="s">
        <v>71</v>
      </c>
      <c r="F151" s="12">
        <v>-8447975.7400000002</v>
      </c>
    </row>
    <row r="152" spans="1:6" ht="21" x14ac:dyDescent="0.25">
      <c r="A152" s="11" t="s">
        <v>154</v>
      </c>
      <c r="B152" s="11" t="s">
        <v>115</v>
      </c>
      <c r="C152" s="11" t="s">
        <v>73</v>
      </c>
      <c r="D152" s="11" t="s">
        <v>210</v>
      </c>
      <c r="E152" s="11" t="s">
        <v>71</v>
      </c>
      <c r="F152" s="12">
        <v>-10421.5</v>
      </c>
    </row>
    <row r="153" spans="1:6" ht="21" x14ac:dyDescent="0.25">
      <c r="A153" s="11" t="s">
        <v>154</v>
      </c>
      <c r="B153" s="11" t="s">
        <v>131</v>
      </c>
      <c r="C153" s="11" t="s">
        <v>83</v>
      </c>
      <c r="D153" s="11" t="s">
        <v>210</v>
      </c>
      <c r="E153" s="11" t="s">
        <v>71</v>
      </c>
      <c r="F153" s="12">
        <v>-60000</v>
      </c>
    </row>
    <row r="154" spans="1:6" ht="21" x14ac:dyDescent="0.25">
      <c r="A154" s="11" t="s">
        <v>154</v>
      </c>
      <c r="B154" s="11" t="s">
        <v>119</v>
      </c>
      <c r="C154" s="11" t="s">
        <v>83</v>
      </c>
      <c r="D154" s="11" t="s">
        <v>210</v>
      </c>
      <c r="E154" s="11" t="s">
        <v>71</v>
      </c>
      <c r="F154" s="12">
        <v>-16773896</v>
      </c>
    </row>
    <row r="155" spans="1:6" ht="21" x14ac:dyDescent="0.25">
      <c r="A155" s="11" t="s">
        <v>154</v>
      </c>
      <c r="B155" s="11" t="s">
        <v>120</v>
      </c>
      <c r="C155" s="11" t="s">
        <v>83</v>
      </c>
      <c r="D155" s="11" t="s">
        <v>210</v>
      </c>
      <c r="E155" s="11" t="s">
        <v>71</v>
      </c>
      <c r="F155" s="12">
        <v>-4095</v>
      </c>
    </row>
    <row r="156" spans="1:6" ht="21" x14ac:dyDescent="0.25">
      <c r="A156" s="11" t="s">
        <v>164</v>
      </c>
      <c r="B156" s="11" t="s">
        <v>104</v>
      </c>
      <c r="C156" s="11" t="s">
        <v>83</v>
      </c>
      <c r="D156" s="11" t="s">
        <v>210</v>
      </c>
      <c r="E156" s="11" t="s">
        <v>71</v>
      </c>
      <c r="F156" s="12">
        <v>-1096944.58</v>
      </c>
    </row>
    <row r="157" spans="1:6" ht="21" x14ac:dyDescent="0.25">
      <c r="A157" s="11" t="s">
        <v>164</v>
      </c>
      <c r="B157" s="11" t="s">
        <v>106</v>
      </c>
      <c r="C157" s="11" t="s">
        <v>83</v>
      </c>
      <c r="D157" s="11" t="s">
        <v>210</v>
      </c>
      <c r="E157" s="11" t="s">
        <v>71</v>
      </c>
      <c r="F157" s="12">
        <v>-1847153.49</v>
      </c>
    </row>
    <row r="158" spans="1:6" ht="21" x14ac:dyDescent="0.25">
      <c r="A158" s="11" t="s">
        <v>164</v>
      </c>
      <c r="B158" s="11" t="s">
        <v>106</v>
      </c>
      <c r="C158" s="11" t="s">
        <v>73</v>
      </c>
      <c r="D158" s="11" t="s">
        <v>210</v>
      </c>
      <c r="E158" s="11" t="s">
        <v>71</v>
      </c>
      <c r="F158" s="12">
        <v>-225159.23</v>
      </c>
    </row>
    <row r="159" spans="1:6" ht="21" x14ac:dyDescent="0.25">
      <c r="A159" s="11" t="s">
        <v>164</v>
      </c>
      <c r="B159" s="11" t="s">
        <v>109</v>
      </c>
      <c r="C159" s="11" t="s">
        <v>83</v>
      </c>
      <c r="D159" s="11" t="s">
        <v>210</v>
      </c>
      <c r="E159" s="11" t="s">
        <v>71</v>
      </c>
      <c r="F159" s="12">
        <v>-431018.4</v>
      </c>
    </row>
    <row r="160" spans="1:6" ht="21" x14ac:dyDescent="0.25">
      <c r="A160" s="11" t="s">
        <v>164</v>
      </c>
      <c r="B160" s="11" t="s">
        <v>110</v>
      </c>
      <c r="C160" s="11" t="s">
        <v>97</v>
      </c>
      <c r="D160" s="11" t="s">
        <v>210</v>
      </c>
      <c r="E160" s="11" t="s">
        <v>71</v>
      </c>
      <c r="F160" s="12">
        <v>-1629</v>
      </c>
    </row>
    <row r="161" spans="1:6" ht="21" x14ac:dyDescent="0.25">
      <c r="A161" s="11" t="s">
        <v>164</v>
      </c>
      <c r="B161" s="11" t="s">
        <v>110</v>
      </c>
      <c r="C161" s="11" t="s">
        <v>83</v>
      </c>
      <c r="D161" s="11" t="s">
        <v>210</v>
      </c>
      <c r="E161" s="11" t="s">
        <v>71</v>
      </c>
      <c r="F161" s="12">
        <v>-7003600.7199999997</v>
      </c>
    </row>
    <row r="162" spans="1:6" ht="21" x14ac:dyDescent="0.25">
      <c r="A162" s="11" t="s">
        <v>164</v>
      </c>
      <c r="B162" s="11" t="s">
        <v>110</v>
      </c>
      <c r="C162" s="11" t="s">
        <v>73</v>
      </c>
      <c r="D162" s="11" t="s">
        <v>210</v>
      </c>
      <c r="E162" s="11" t="s">
        <v>71</v>
      </c>
      <c r="F162" s="12">
        <v>-46063.17</v>
      </c>
    </row>
    <row r="163" spans="1:6" ht="21" x14ac:dyDescent="0.25">
      <c r="A163" s="11" t="s">
        <v>164</v>
      </c>
      <c r="B163" s="11" t="s">
        <v>110</v>
      </c>
      <c r="C163" s="11" t="s">
        <v>204</v>
      </c>
      <c r="D163" s="11" t="s">
        <v>210</v>
      </c>
      <c r="E163" s="11" t="s">
        <v>71</v>
      </c>
      <c r="F163" s="12">
        <v>-150000</v>
      </c>
    </row>
    <row r="164" spans="1:6" ht="21" x14ac:dyDescent="0.25">
      <c r="A164" s="11" t="s">
        <v>164</v>
      </c>
      <c r="B164" s="11" t="s">
        <v>115</v>
      </c>
      <c r="C164" s="11" t="s">
        <v>83</v>
      </c>
      <c r="D164" s="11" t="s">
        <v>210</v>
      </c>
      <c r="E164" s="11" t="s">
        <v>71</v>
      </c>
      <c r="F164" s="12">
        <v>-8646002.4100000001</v>
      </c>
    </row>
    <row r="165" spans="1:6" ht="21" x14ac:dyDescent="0.25">
      <c r="A165" s="11" t="s">
        <v>164</v>
      </c>
      <c r="B165" s="11" t="s">
        <v>115</v>
      </c>
      <c r="C165" s="11" t="s">
        <v>73</v>
      </c>
      <c r="D165" s="11" t="s">
        <v>210</v>
      </c>
      <c r="E165" s="11" t="s">
        <v>71</v>
      </c>
      <c r="F165" s="12">
        <v>-319659.96999999997</v>
      </c>
    </row>
    <row r="166" spans="1:6" ht="21" x14ac:dyDescent="0.25">
      <c r="A166" s="11" t="s">
        <v>164</v>
      </c>
      <c r="B166" s="11" t="s">
        <v>119</v>
      </c>
      <c r="C166" s="11" t="s">
        <v>83</v>
      </c>
      <c r="D166" s="11" t="s">
        <v>210</v>
      </c>
      <c r="E166" s="11" t="s">
        <v>71</v>
      </c>
      <c r="F166" s="12">
        <v>-2486074.52</v>
      </c>
    </row>
    <row r="167" spans="1:6" ht="21" x14ac:dyDescent="0.25">
      <c r="A167" s="11" t="s">
        <v>164</v>
      </c>
      <c r="B167" s="11" t="s">
        <v>120</v>
      </c>
      <c r="C167" s="11" t="s">
        <v>83</v>
      </c>
      <c r="D167" s="11" t="s">
        <v>210</v>
      </c>
      <c r="E167" s="11" t="s">
        <v>71</v>
      </c>
      <c r="F167" s="12">
        <v>-1467</v>
      </c>
    </row>
    <row r="168" spans="1:6" ht="21" x14ac:dyDescent="0.25">
      <c r="A168" s="11" t="s">
        <v>157</v>
      </c>
      <c r="B168" s="11" t="s">
        <v>104</v>
      </c>
      <c r="C168" s="11" t="s">
        <v>83</v>
      </c>
      <c r="D168" s="11" t="s">
        <v>210</v>
      </c>
      <c r="E168" s="11" t="s">
        <v>71</v>
      </c>
      <c r="F168" s="12">
        <v>-1514394.46</v>
      </c>
    </row>
    <row r="169" spans="1:6" ht="21" x14ac:dyDescent="0.25">
      <c r="A169" s="11" t="s">
        <v>157</v>
      </c>
      <c r="B169" s="11" t="s">
        <v>106</v>
      </c>
      <c r="C169" s="11" t="s">
        <v>83</v>
      </c>
      <c r="D169" s="11" t="s">
        <v>210</v>
      </c>
      <c r="E169" s="11" t="s">
        <v>71</v>
      </c>
      <c r="F169" s="12">
        <v>-2885471.61</v>
      </c>
    </row>
    <row r="170" spans="1:6" ht="21" x14ac:dyDescent="0.25">
      <c r="A170" s="11" t="s">
        <v>157</v>
      </c>
      <c r="B170" s="11" t="s">
        <v>106</v>
      </c>
      <c r="C170" s="11" t="s">
        <v>73</v>
      </c>
      <c r="D170" s="11" t="s">
        <v>210</v>
      </c>
      <c r="E170" s="11" t="s">
        <v>71</v>
      </c>
      <c r="F170" s="12">
        <v>-301694.43</v>
      </c>
    </row>
    <row r="171" spans="1:6" ht="21" x14ac:dyDescent="0.25">
      <c r="A171" s="11" t="s">
        <v>157</v>
      </c>
      <c r="B171" s="11" t="s">
        <v>109</v>
      </c>
      <c r="C171" s="11" t="s">
        <v>83</v>
      </c>
      <c r="D171" s="11" t="s">
        <v>210</v>
      </c>
      <c r="E171" s="11" t="s">
        <v>71</v>
      </c>
      <c r="F171" s="12">
        <v>-662995.79</v>
      </c>
    </row>
    <row r="172" spans="1:6" ht="21" x14ac:dyDescent="0.25">
      <c r="A172" s="11" t="s">
        <v>157</v>
      </c>
      <c r="B172" s="11" t="s">
        <v>110</v>
      </c>
      <c r="C172" s="11" t="s">
        <v>99</v>
      </c>
      <c r="D172" s="11" t="s">
        <v>210</v>
      </c>
      <c r="E172" s="11" t="s">
        <v>71</v>
      </c>
      <c r="F172" s="12">
        <v>-87129</v>
      </c>
    </row>
    <row r="173" spans="1:6" ht="21" x14ac:dyDescent="0.25">
      <c r="A173" s="11" t="s">
        <v>157</v>
      </c>
      <c r="B173" s="11" t="s">
        <v>110</v>
      </c>
      <c r="C173" s="11" t="s">
        <v>100</v>
      </c>
      <c r="D173" s="11" t="s">
        <v>210</v>
      </c>
      <c r="E173" s="11" t="s">
        <v>71</v>
      </c>
      <c r="F173" s="12">
        <v>-283903.18</v>
      </c>
    </row>
    <row r="174" spans="1:6" ht="21" x14ac:dyDescent="0.25">
      <c r="A174" s="11" t="s">
        <v>157</v>
      </c>
      <c r="B174" s="11" t="s">
        <v>110</v>
      </c>
      <c r="C174" s="11" t="s">
        <v>98</v>
      </c>
      <c r="D174" s="11" t="s">
        <v>210</v>
      </c>
      <c r="E174" s="11" t="s">
        <v>71</v>
      </c>
      <c r="F174" s="12">
        <v>-1044255</v>
      </c>
    </row>
    <row r="175" spans="1:6" ht="21" x14ac:dyDescent="0.25">
      <c r="A175" s="11" t="s">
        <v>157</v>
      </c>
      <c r="B175" s="11" t="s">
        <v>110</v>
      </c>
      <c r="C175" s="11" t="s">
        <v>97</v>
      </c>
      <c r="D175" s="11" t="s">
        <v>210</v>
      </c>
      <c r="E175" s="11" t="s">
        <v>71</v>
      </c>
      <c r="F175" s="12">
        <v>-53800</v>
      </c>
    </row>
    <row r="176" spans="1:6" ht="21" x14ac:dyDescent="0.25">
      <c r="A176" s="11" t="s">
        <v>157</v>
      </c>
      <c r="B176" s="11" t="s">
        <v>110</v>
      </c>
      <c r="C176" s="11" t="s">
        <v>83</v>
      </c>
      <c r="D176" s="11" t="s">
        <v>210</v>
      </c>
      <c r="E176" s="11" t="s">
        <v>71</v>
      </c>
      <c r="F176" s="12">
        <v>-6783699.2999999998</v>
      </c>
    </row>
    <row r="177" spans="1:6" ht="21" x14ac:dyDescent="0.25">
      <c r="A177" s="11" t="s">
        <v>157</v>
      </c>
      <c r="B177" s="11" t="s">
        <v>110</v>
      </c>
      <c r="C177" s="11" t="s">
        <v>73</v>
      </c>
      <c r="D177" s="11" t="s">
        <v>210</v>
      </c>
      <c r="E177" s="11" t="s">
        <v>71</v>
      </c>
      <c r="F177" s="12">
        <v>-35245.269999999997</v>
      </c>
    </row>
    <row r="178" spans="1:6" ht="21" x14ac:dyDescent="0.25">
      <c r="A178" s="11" t="s">
        <v>157</v>
      </c>
      <c r="B178" s="11" t="s">
        <v>110</v>
      </c>
      <c r="C178" s="11" t="s">
        <v>166</v>
      </c>
      <c r="D178" s="11" t="s">
        <v>210</v>
      </c>
      <c r="E178" s="11" t="s">
        <v>71</v>
      </c>
      <c r="F178" s="12">
        <v>-332640</v>
      </c>
    </row>
    <row r="179" spans="1:6" ht="21" x14ac:dyDescent="0.25">
      <c r="A179" s="11" t="s">
        <v>157</v>
      </c>
      <c r="B179" s="11" t="s">
        <v>115</v>
      </c>
      <c r="C179" s="11" t="s">
        <v>83</v>
      </c>
      <c r="D179" s="11" t="s">
        <v>210</v>
      </c>
      <c r="E179" s="11" t="s">
        <v>71</v>
      </c>
      <c r="F179" s="12">
        <v>-20921881.870000001</v>
      </c>
    </row>
    <row r="180" spans="1:6" ht="21" x14ac:dyDescent="0.25">
      <c r="A180" s="11" t="s">
        <v>157</v>
      </c>
      <c r="B180" s="11" t="s">
        <v>115</v>
      </c>
      <c r="C180" s="11" t="s">
        <v>73</v>
      </c>
      <c r="D180" s="11" t="s">
        <v>210</v>
      </c>
      <c r="E180" s="11" t="s">
        <v>71</v>
      </c>
      <c r="F180" s="12">
        <v>-147796.91</v>
      </c>
    </row>
    <row r="181" spans="1:6" ht="21" x14ac:dyDescent="0.25">
      <c r="A181" s="11" t="s">
        <v>157</v>
      </c>
      <c r="B181" s="11" t="s">
        <v>119</v>
      </c>
      <c r="C181" s="11" t="s">
        <v>83</v>
      </c>
      <c r="D181" s="11" t="s">
        <v>210</v>
      </c>
      <c r="E181" s="11" t="s">
        <v>71</v>
      </c>
      <c r="F181" s="12">
        <v>-24654529</v>
      </c>
    </row>
    <row r="182" spans="1:6" ht="21" x14ac:dyDescent="0.25">
      <c r="A182" s="11" t="s">
        <v>157</v>
      </c>
      <c r="B182" s="11" t="s">
        <v>120</v>
      </c>
      <c r="C182" s="11" t="s">
        <v>83</v>
      </c>
      <c r="D182" s="11" t="s">
        <v>210</v>
      </c>
      <c r="E182" s="11" t="s">
        <v>71</v>
      </c>
      <c r="F182" s="12">
        <v>-7300</v>
      </c>
    </row>
    <row r="183" spans="1:6" ht="21" x14ac:dyDescent="0.25">
      <c r="A183" s="11" t="s">
        <v>18</v>
      </c>
      <c r="B183" s="11" t="s">
        <v>104</v>
      </c>
      <c r="C183" s="11" t="s">
        <v>83</v>
      </c>
      <c r="D183" s="11" t="s">
        <v>210</v>
      </c>
      <c r="E183" s="11" t="s">
        <v>71</v>
      </c>
      <c r="F183" s="12">
        <v>-835817.44</v>
      </c>
    </row>
    <row r="184" spans="1:6" ht="21" x14ac:dyDescent="0.25">
      <c r="A184" s="11" t="s">
        <v>18</v>
      </c>
      <c r="B184" s="11" t="s">
        <v>106</v>
      </c>
      <c r="C184" s="11" t="s">
        <v>83</v>
      </c>
      <c r="D184" s="11" t="s">
        <v>210</v>
      </c>
      <c r="E184" s="11" t="s">
        <v>71</v>
      </c>
      <c r="F184" s="12">
        <v>-2792622.66</v>
      </c>
    </row>
    <row r="185" spans="1:6" ht="21" x14ac:dyDescent="0.25">
      <c r="A185" s="11" t="s">
        <v>18</v>
      </c>
      <c r="B185" s="11" t="s">
        <v>106</v>
      </c>
      <c r="C185" s="11" t="s">
        <v>73</v>
      </c>
      <c r="D185" s="11" t="s">
        <v>210</v>
      </c>
      <c r="E185" s="11" t="s">
        <v>71</v>
      </c>
      <c r="F185" s="12">
        <v>-497107.15</v>
      </c>
    </row>
    <row r="186" spans="1:6" ht="21" x14ac:dyDescent="0.25">
      <c r="A186" s="11" t="s">
        <v>18</v>
      </c>
      <c r="B186" s="11" t="s">
        <v>109</v>
      </c>
      <c r="C186" s="11" t="s">
        <v>83</v>
      </c>
      <c r="D186" s="11" t="s">
        <v>210</v>
      </c>
      <c r="E186" s="11" t="s">
        <v>71</v>
      </c>
      <c r="F186" s="12">
        <v>-590624.25</v>
      </c>
    </row>
    <row r="187" spans="1:6" ht="21" x14ac:dyDescent="0.25">
      <c r="A187" s="11" t="s">
        <v>18</v>
      </c>
      <c r="B187" s="11" t="s">
        <v>110</v>
      </c>
      <c r="C187" s="11" t="s">
        <v>97</v>
      </c>
      <c r="D187" s="11" t="s">
        <v>210</v>
      </c>
      <c r="E187" s="11" t="s">
        <v>71</v>
      </c>
      <c r="F187" s="12">
        <v>-151400</v>
      </c>
    </row>
    <row r="188" spans="1:6" ht="21" x14ac:dyDescent="0.25">
      <c r="A188" s="11" t="s">
        <v>18</v>
      </c>
      <c r="B188" s="11" t="s">
        <v>110</v>
      </c>
      <c r="C188" s="11" t="s">
        <v>83</v>
      </c>
      <c r="D188" s="11" t="s">
        <v>210</v>
      </c>
      <c r="E188" s="11" t="s">
        <v>71</v>
      </c>
      <c r="F188" s="12">
        <v>-5825220.6399999997</v>
      </c>
    </row>
    <row r="189" spans="1:6" ht="21" x14ac:dyDescent="0.25">
      <c r="A189" s="11" t="s">
        <v>18</v>
      </c>
      <c r="B189" s="11" t="s">
        <v>110</v>
      </c>
      <c r="C189" s="11" t="s">
        <v>73</v>
      </c>
      <c r="D189" s="11" t="s">
        <v>210</v>
      </c>
      <c r="E189" s="11" t="s">
        <v>71</v>
      </c>
      <c r="F189" s="12">
        <v>-19590.259999999998</v>
      </c>
    </row>
    <row r="190" spans="1:6" ht="21" x14ac:dyDescent="0.25">
      <c r="A190" s="11" t="s">
        <v>18</v>
      </c>
      <c r="B190" s="11" t="s">
        <v>115</v>
      </c>
      <c r="C190" s="11" t="s">
        <v>83</v>
      </c>
      <c r="D190" s="11" t="s">
        <v>210</v>
      </c>
      <c r="E190" s="11" t="s">
        <v>71</v>
      </c>
      <c r="F190" s="12">
        <v>-6792350.5800000001</v>
      </c>
    </row>
    <row r="191" spans="1:6" ht="21" x14ac:dyDescent="0.25">
      <c r="A191" s="11" t="s">
        <v>18</v>
      </c>
      <c r="B191" s="11" t="s">
        <v>119</v>
      </c>
      <c r="C191" s="11" t="s">
        <v>83</v>
      </c>
      <c r="D191" s="11" t="s">
        <v>210</v>
      </c>
      <c r="E191" s="11" t="s">
        <v>71</v>
      </c>
      <c r="F191" s="12">
        <v>-1770650</v>
      </c>
    </row>
    <row r="192" spans="1:6" ht="21" x14ac:dyDescent="0.25">
      <c r="A192" s="11" t="s">
        <v>161</v>
      </c>
      <c r="B192" s="11" t="s">
        <v>104</v>
      </c>
      <c r="C192" s="11" t="s">
        <v>83</v>
      </c>
      <c r="D192" s="11" t="s">
        <v>210</v>
      </c>
      <c r="E192" s="11" t="s">
        <v>71</v>
      </c>
      <c r="F192" s="12">
        <v>-467795.66</v>
      </c>
    </row>
    <row r="193" spans="1:6" ht="21" x14ac:dyDescent="0.25">
      <c r="A193" s="11" t="s">
        <v>161</v>
      </c>
      <c r="B193" s="11" t="s">
        <v>106</v>
      </c>
      <c r="C193" s="11" t="s">
        <v>83</v>
      </c>
      <c r="D193" s="11" t="s">
        <v>210</v>
      </c>
      <c r="E193" s="11" t="s">
        <v>71</v>
      </c>
      <c r="F193" s="12">
        <v>-1526401.69</v>
      </c>
    </row>
    <row r="194" spans="1:6" ht="21" x14ac:dyDescent="0.25">
      <c r="A194" s="11" t="s">
        <v>161</v>
      </c>
      <c r="B194" s="11" t="s">
        <v>106</v>
      </c>
      <c r="C194" s="11" t="s">
        <v>73</v>
      </c>
      <c r="D194" s="11" t="s">
        <v>210</v>
      </c>
      <c r="E194" s="11" t="s">
        <v>71</v>
      </c>
      <c r="F194" s="12">
        <v>-155670.14000000001</v>
      </c>
    </row>
    <row r="195" spans="1:6" ht="21" x14ac:dyDescent="0.25">
      <c r="A195" s="11" t="s">
        <v>161</v>
      </c>
      <c r="B195" s="11" t="s">
        <v>109</v>
      </c>
      <c r="C195" s="11" t="s">
        <v>83</v>
      </c>
      <c r="D195" s="11" t="s">
        <v>210</v>
      </c>
      <c r="E195" s="11" t="s">
        <v>71</v>
      </c>
      <c r="F195" s="12">
        <v>-239953.6</v>
      </c>
    </row>
    <row r="196" spans="1:6" ht="21" x14ac:dyDescent="0.25">
      <c r="A196" s="11" t="s">
        <v>161</v>
      </c>
      <c r="B196" s="11" t="s">
        <v>110</v>
      </c>
      <c r="C196" s="11" t="s">
        <v>97</v>
      </c>
      <c r="D196" s="11" t="s">
        <v>210</v>
      </c>
      <c r="E196" s="11" t="s">
        <v>71</v>
      </c>
      <c r="F196" s="12">
        <v>-23200</v>
      </c>
    </row>
    <row r="197" spans="1:6" ht="21" x14ac:dyDescent="0.25">
      <c r="A197" s="11" t="s">
        <v>161</v>
      </c>
      <c r="B197" s="11" t="s">
        <v>110</v>
      </c>
      <c r="C197" s="11" t="s">
        <v>83</v>
      </c>
      <c r="D197" s="11" t="s">
        <v>210</v>
      </c>
      <c r="E197" s="11" t="s">
        <v>71</v>
      </c>
      <c r="F197" s="12">
        <v>-3028608.15</v>
      </c>
    </row>
    <row r="198" spans="1:6" ht="21" x14ac:dyDescent="0.25">
      <c r="A198" s="11" t="s">
        <v>161</v>
      </c>
      <c r="B198" s="11" t="s">
        <v>110</v>
      </c>
      <c r="C198" s="11" t="s">
        <v>73</v>
      </c>
      <c r="D198" s="11" t="s">
        <v>210</v>
      </c>
      <c r="E198" s="11" t="s">
        <v>71</v>
      </c>
      <c r="F198" s="12">
        <v>-23496.84</v>
      </c>
    </row>
    <row r="199" spans="1:6" ht="21" x14ac:dyDescent="0.25">
      <c r="A199" s="11" t="s">
        <v>161</v>
      </c>
      <c r="B199" s="11" t="s">
        <v>110</v>
      </c>
      <c r="C199" s="11" t="s">
        <v>166</v>
      </c>
      <c r="D199" s="11" t="s">
        <v>210</v>
      </c>
      <c r="E199" s="11" t="s">
        <v>71</v>
      </c>
      <c r="F199" s="12">
        <v>-736150</v>
      </c>
    </row>
    <row r="200" spans="1:6" ht="21" x14ac:dyDescent="0.25">
      <c r="A200" s="11" t="s">
        <v>161</v>
      </c>
      <c r="B200" s="11" t="s">
        <v>115</v>
      </c>
      <c r="C200" s="11" t="s">
        <v>83</v>
      </c>
      <c r="D200" s="11" t="s">
        <v>210</v>
      </c>
      <c r="E200" s="11" t="s">
        <v>71</v>
      </c>
      <c r="F200" s="12">
        <v>-3000085.02</v>
      </c>
    </row>
    <row r="201" spans="1:6" ht="21" x14ac:dyDescent="0.25">
      <c r="A201" s="11" t="s">
        <v>161</v>
      </c>
      <c r="B201" s="11" t="s">
        <v>115</v>
      </c>
      <c r="C201" s="11" t="s">
        <v>73</v>
      </c>
      <c r="D201" s="11" t="s">
        <v>210</v>
      </c>
      <c r="E201" s="11" t="s">
        <v>71</v>
      </c>
      <c r="F201" s="12">
        <v>-32886.720000000001</v>
      </c>
    </row>
    <row r="202" spans="1:6" ht="21" x14ac:dyDescent="0.25">
      <c r="A202" s="11" t="s">
        <v>161</v>
      </c>
      <c r="B202" s="11" t="s">
        <v>119</v>
      </c>
      <c r="C202" s="11" t="s">
        <v>83</v>
      </c>
      <c r="D202" s="11" t="s">
        <v>210</v>
      </c>
      <c r="E202" s="11" t="s">
        <v>71</v>
      </c>
      <c r="F202" s="12">
        <v>-410860</v>
      </c>
    </row>
    <row r="203" spans="1:6" ht="21" x14ac:dyDescent="0.25">
      <c r="A203" s="11" t="s">
        <v>161</v>
      </c>
      <c r="B203" s="11" t="s">
        <v>120</v>
      </c>
      <c r="C203" s="11" t="s">
        <v>83</v>
      </c>
      <c r="D203" s="11" t="s">
        <v>210</v>
      </c>
      <c r="E203" s="11" t="s">
        <v>71</v>
      </c>
      <c r="F203" s="12">
        <v>-4023</v>
      </c>
    </row>
    <row r="204" spans="1:6" ht="21" x14ac:dyDescent="0.25">
      <c r="A204" s="11" t="s">
        <v>36</v>
      </c>
      <c r="B204" s="11" t="s">
        <v>104</v>
      </c>
      <c r="C204" s="11" t="s">
        <v>83</v>
      </c>
      <c r="D204" s="11" t="s">
        <v>210</v>
      </c>
      <c r="E204" s="11" t="s">
        <v>71</v>
      </c>
      <c r="F204" s="12">
        <v>-761468.9</v>
      </c>
    </row>
    <row r="205" spans="1:6" ht="21" x14ac:dyDescent="0.25">
      <c r="A205" s="11" t="s">
        <v>36</v>
      </c>
      <c r="B205" s="11" t="s">
        <v>106</v>
      </c>
      <c r="C205" s="11" t="s">
        <v>83</v>
      </c>
      <c r="D205" s="11" t="s">
        <v>210</v>
      </c>
      <c r="E205" s="11" t="s">
        <v>71</v>
      </c>
      <c r="F205" s="12">
        <v>-3833515.67</v>
      </c>
    </row>
    <row r="206" spans="1:6" ht="21" x14ac:dyDescent="0.25">
      <c r="A206" s="11" t="s">
        <v>36</v>
      </c>
      <c r="B206" s="11" t="s">
        <v>106</v>
      </c>
      <c r="C206" s="11" t="s">
        <v>73</v>
      </c>
      <c r="D206" s="11" t="s">
        <v>210</v>
      </c>
      <c r="E206" s="11" t="s">
        <v>71</v>
      </c>
      <c r="F206" s="12">
        <v>-453251.9</v>
      </c>
    </row>
    <row r="207" spans="1:6" ht="21" x14ac:dyDescent="0.25">
      <c r="A207" s="11" t="s">
        <v>36</v>
      </c>
      <c r="B207" s="11" t="s">
        <v>109</v>
      </c>
      <c r="C207" s="11" t="s">
        <v>83</v>
      </c>
      <c r="D207" s="11" t="s">
        <v>210</v>
      </c>
      <c r="E207" s="11" t="s">
        <v>71</v>
      </c>
      <c r="F207" s="12">
        <v>-687419.88</v>
      </c>
    </row>
    <row r="208" spans="1:6" ht="21" x14ac:dyDescent="0.25">
      <c r="A208" s="11" t="s">
        <v>36</v>
      </c>
      <c r="B208" s="11" t="s">
        <v>110</v>
      </c>
      <c r="C208" s="11" t="s">
        <v>98</v>
      </c>
      <c r="D208" s="11" t="s">
        <v>210</v>
      </c>
      <c r="E208" s="11" t="s">
        <v>71</v>
      </c>
      <c r="F208" s="12">
        <v>-993052</v>
      </c>
    </row>
    <row r="209" spans="1:6" ht="21" x14ac:dyDescent="0.25">
      <c r="A209" s="11" t="s">
        <v>36</v>
      </c>
      <c r="B209" s="11" t="s">
        <v>110</v>
      </c>
      <c r="C209" s="11" t="s">
        <v>83</v>
      </c>
      <c r="D209" s="11" t="s">
        <v>210</v>
      </c>
      <c r="E209" s="11" t="s">
        <v>71</v>
      </c>
      <c r="F209" s="12">
        <v>-6076226.6600000001</v>
      </c>
    </row>
    <row r="210" spans="1:6" ht="21" x14ac:dyDescent="0.25">
      <c r="A210" s="11" t="s">
        <v>36</v>
      </c>
      <c r="B210" s="11" t="s">
        <v>110</v>
      </c>
      <c r="C210" s="11" t="s">
        <v>166</v>
      </c>
      <c r="D210" s="11" t="s">
        <v>210</v>
      </c>
      <c r="E210" s="11" t="s">
        <v>71</v>
      </c>
      <c r="F210" s="12">
        <v>-274000</v>
      </c>
    </row>
    <row r="211" spans="1:6" ht="21" x14ac:dyDescent="0.25">
      <c r="A211" s="11" t="s">
        <v>36</v>
      </c>
      <c r="B211" s="11" t="s">
        <v>115</v>
      </c>
      <c r="C211" s="11" t="s">
        <v>83</v>
      </c>
      <c r="D211" s="11" t="s">
        <v>210</v>
      </c>
      <c r="E211" s="11" t="s">
        <v>71</v>
      </c>
      <c r="F211" s="12">
        <v>-9688730.7200000007</v>
      </c>
    </row>
    <row r="212" spans="1:6" ht="21" x14ac:dyDescent="0.25">
      <c r="A212" s="11" t="s">
        <v>36</v>
      </c>
      <c r="B212" s="11" t="s">
        <v>115</v>
      </c>
      <c r="C212" s="11" t="s">
        <v>73</v>
      </c>
      <c r="D212" s="11" t="s">
        <v>210</v>
      </c>
      <c r="E212" s="11" t="s">
        <v>71</v>
      </c>
      <c r="F212" s="12">
        <v>-5700.48</v>
      </c>
    </row>
    <row r="213" spans="1:6" ht="21" x14ac:dyDescent="0.25">
      <c r="A213" s="11" t="s">
        <v>36</v>
      </c>
      <c r="B213" s="11" t="s">
        <v>119</v>
      </c>
      <c r="C213" s="11" t="s">
        <v>83</v>
      </c>
      <c r="D213" s="11" t="s">
        <v>210</v>
      </c>
      <c r="E213" s="11" t="s">
        <v>71</v>
      </c>
      <c r="F213" s="12">
        <v>-1677316</v>
      </c>
    </row>
    <row r="214" spans="1:6" ht="21" x14ac:dyDescent="0.25">
      <c r="A214" s="11" t="s">
        <v>37</v>
      </c>
      <c r="B214" s="11" t="s">
        <v>104</v>
      </c>
      <c r="C214" s="11" t="s">
        <v>83</v>
      </c>
      <c r="D214" s="11" t="s">
        <v>210</v>
      </c>
      <c r="E214" s="11" t="s">
        <v>71</v>
      </c>
      <c r="F214" s="12">
        <v>-447309.27</v>
      </c>
    </row>
    <row r="215" spans="1:6" ht="21" x14ac:dyDescent="0.25">
      <c r="A215" s="11" t="s">
        <v>37</v>
      </c>
      <c r="B215" s="11" t="s">
        <v>106</v>
      </c>
      <c r="C215" s="11" t="s">
        <v>83</v>
      </c>
      <c r="D215" s="11" t="s">
        <v>210</v>
      </c>
      <c r="E215" s="11" t="s">
        <v>71</v>
      </c>
      <c r="F215" s="12">
        <v>-1633699.8400000001</v>
      </c>
    </row>
    <row r="216" spans="1:6" ht="21" x14ac:dyDescent="0.25">
      <c r="A216" s="11" t="s">
        <v>37</v>
      </c>
      <c r="B216" s="11" t="s">
        <v>106</v>
      </c>
      <c r="C216" s="11" t="s">
        <v>73</v>
      </c>
      <c r="D216" s="11" t="s">
        <v>210</v>
      </c>
      <c r="E216" s="11" t="s">
        <v>71</v>
      </c>
      <c r="F216" s="12">
        <v>-188961.78</v>
      </c>
    </row>
    <row r="217" spans="1:6" ht="21" x14ac:dyDescent="0.25">
      <c r="A217" s="11" t="s">
        <v>37</v>
      </c>
      <c r="B217" s="11" t="s">
        <v>109</v>
      </c>
      <c r="C217" s="11" t="s">
        <v>83</v>
      </c>
      <c r="D217" s="11" t="s">
        <v>210</v>
      </c>
      <c r="E217" s="11" t="s">
        <v>71</v>
      </c>
      <c r="F217" s="12">
        <v>-286389.84000000003</v>
      </c>
    </row>
    <row r="218" spans="1:6" ht="21" x14ac:dyDescent="0.25">
      <c r="A218" s="11" t="s">
        <v>37</v>
      </c>
      <c r="B218" s="11" t="s">
        <v>110</v>
      </c>
      <c r="C218" s="11" t="s">
        <v>97</v>
      </c>
      <c r="D218" s="11" t="s">
        <v>210</v>
      </c>
      <c r="E218" s="11" t="s">
        <v>71</v>
      </c>
      <c r="F218" s="12">
        <v>-197155.8</v>
      </c>
    </row>
    <row r="219" spans="1:6" ht="21" x14ac:dyDescent="0.25">
      <c r="A219" s="11" t="s">
        <v>37</v>
      </c>
      <c r="B219" s="11" t="s">
        <v>110</v>
      </c>
      <c r="C219" s="11" t="s">
        <v>83</v>
      </c>
      <c r="D219" s="11" t="s">
        <v>210</v>
      </c>
      <c r="E219" s="11" t="s">
        <v>71</v>
      </c>
      <c r="F219" s="12">
        <v>-3513007.23</v>
      </c>
    </row>
    <row r="220" spans="1:6" ht="21" x14ac:dyDescent="0.25">
      <c r="A220" s="11" t="s">
        <v>37</v>
      </c>
      <c r="B220" s="11" t="s">
        <v>110</v>
      </c>
      <c r="C220" s="11" t="s">
        <v>73</v>
      </c>
      <c r="D220" s="11" t="s">
        <v>210</v>
      </c>
      <c r="E220" s="11" t="s">
        <v>71</v>
      </c>
      <c r="F220" s="12">
        <v>-36375.839999999997</v>
      </c>
    </row>
    <row r="221" spans="1:6" ht="21" x14ac:dyDescent="0.25">
      <c r="A221" s="11" t="s">
        <v>37</v>
      </c>
      <c r="B221" s="11" t="s">
        <v>110</v>
      </c>
      <c r="C221" s="11" t="s">
        <v>166</v>
      </c>
      <c r="D221" s="11" t="s">
        <v>210</v>
      </c>
      <c r="E221" s="11" t="s">
        <v>71</v>
      </c>
      <c r="F221" s="12">
        <v>-269030</v>
      </c>
    </row>
    <row r="222" spans="1:6" ht="21" x14ac:dyDescent="0.25">
      <c r="A222" s="11" t="s">
        <v>37</v>
      </c>
      <c r="B222" s="11" t="s">
        <v>115</v>
      </c>
      <c r="C222" s="11" t="s">
        <v>83</v>
      </c>
      <c r="D222" s="11" t="s">
        <v>210</v>
      </c>
      <c r="E222" s="11" t="s">
        <v>71</v>
      </c>
      <c r="F222" s="12">
        <v>-2311642.73</v>
      </c>
    </row>
    <row r="223" spans="1:6" ht="21" x14ac:dyDescent="0.25">
      <c r="A223" s="11" t="s">
        <v>37</v>
      </c>
      <c r="B223" s="11" t="s">
        <v>115</v>
      </c>
      <c r="C223" s="11" t="s">
        <v>73</v>
      </c>
      <c r="D223" s="11" t="s">
        <v>210</v>
      </c>
      <c r="E223" s="11" t="s">
        <v>71</v>
      </c>
      <c r="F223" s="12">
        <v>-348865.51</v>
      </c>
    </row>
    <row r="224" spans="1:6" ht="21" x14ac:dyDescent="0.25">
      <c r="A224" s="11" t="s">
        <v>37</v>
      </c>
      <c r="B224" s="11" t="s">
        <v>119</v>
      </c>
      <c r="C224" s="11" t="s">
        <v>83</v>
      </c>
      <c r="D224" s="11" t="s">
        <v>210</v>
      </c>
      <c r="E224" s="11" t="s">
        <v>71</v>
      </c>
      <c r="F224" s="12">
        <v>-184708</v>
      </c>
    </row>
    <row r="225" spans="1:6" ht="21" x14ac:dyDescent="0.25">
      <c r="A225" s="11" t="s">
        <v>38</v>
      </c>
      <c r="B225" s="11" t="s">
        <v>104</v>
      </c>
      <c r="C225" s="11" t="s">
        <v>83</v>
      </c>
      <c r="D225" s="11" t="s">
        <v>210</v>
      </c>
      <c r="E225" s="11" t="s">
        <v>71</v>
      </c>
      <c r="F225" s="12">
        <v>-752170.88</v>
      </c>
    </row>
    <row r="226" spans="1:6" ht="21" x14ac:dyDescent="0.25">
      <c r="A226" s="11" t="s">
        <v>38</v>
      </c>
      <c r="B226" s="11" t="s">
        <v>106</v>
      </c>
      <c r="C226" s="11" t="s">
        <v>83</v>
      </c>
      <c r="D226" s="11" t="s">
        <v>210</v>
      </c>
      <c r="E226" s="11" t="s">
        <v>71</v>
      </c>
      <c r="F226" s="12">
        <v>-1728464.32</v>
      </c>
    </row>
    <row r="227" spans="1:6" ht="21" x14ac:dyDescent="0.25">
      <c r="A227" s="11" t="s">
        <v>38</v>
      </c>
      <c r="B227" s="11" t="s">
        <v>106</v>
      </c>
      <c r="C227" s="11" t="s">
        <v>73</v>
      </c>
      <c r="D227" s="11" t="s">
        <v>210</v>
      </c>
      <c r="E227" s="11" t="s">
        <v>71</v>
      </c>
      <c r="F227" s="12">
        <v>-191111.23</v>
      </c>
    </row>
    <row r="228" spans="1:6" ht="21" x14ac:dyDescent="0.25">
      <c r="A228" s="11" t="s">
        <v>38</v>
      </c>
      <c r="B228" s="11" t="s">
        <v>109</v>
      </c>
      <c r="C228" s="11" t="s">
        <v>83</v>
      </c>
      <c r="D228" s="11" t="s">
        <v>210</v>
      </c>
      <c r="E228" s="11" t="s">
        <v>71</v>
      </c>
      <c r="F228" s="12">
        <v>-503568.95</v>
      </c>
    </row>
    <row r="229" spans="1:6" ht="21" x14ac:dyDescent="0.25">
      <c r="A229" s="11" t="s">
        <v>38</v>
      </c>
      <c r="B229" s="11" t="s">
        <v>110</v>
      </c>
      <c r="C229" s="11" t="s">
        <v>99</v>
      </c>
      <c r="D229" s="11" t="s">
        <v>210</v>
      </c>
      <c r="E229" s="11" t="s">
        <v>71</v>
      </c>
      <c r="F229" s="12">
        <v>-103719</v>
      </c>
    </row>
    <row r="230" spans="1:6" ht="21" x14ac:dyDescent="0.25">
      <c r="A230" s="11" t="s">
        <v>38</v>
      </c>
      <c r="B230" s="11" t="s">
        <v>110</v>
      </c>
      <c r="C230" s="11" t="s">
        <v>98</v>
      </c>
      <c r="D230" s="11" t="s">
        <v>210</v>
      </c>
      <c r="E230" s="11" t="s">
        <v>71</v>
      </c>
      <c r="F230" s="12">
        <v>-503000</v>
      </c>
    </row>
    <row r="231" spans="1:6" ht="21" x14ac:dyDescent="0.25">
      <c r="A231" s="11" t="s">
        <v>38</v>
      </c>
      <c r="B231" s="11" t="s">
        <v>110</v>
      </c>
      <c r="C231" s="11" t="s">
        <v>97</v>
      </c>
      <c r="D231" s="11" t="s">
        <v>210</v>
      </c>
      <c r="E231" s="11" t="s">
        <v>71</v>
      </c>
      <c r="F231" s="12">
        <v>-114309</v>
      </c>
    </row>
    <row r="232" spans="1:6" ht="21" x14ac:dyDescent="0.25">
      <c r="A232" s="11" t="s">
        <v>38</v>
      </c>
      <c r="B232" s="11" t="s">
        <v>110</v>
      </c>
      <c r="C232" s="11" t="s">
        <v>83</v>
      </c>
      <c r="D232" s="11" t="s">
        <v>210</v>
      </c>
      <c r="E232" s="11" t="s">
        <v>71</v>
      </c>
      <c r="F232" s="12">
        <v>-3671994</v>
      </c>
    </row>
    <row r="233" spans="1:6" ht="21" x14ac:dyDescent="0.25">
      <c r="A233" s="11" t="s">
        <v>38</v>
      </c>
      <c r="B233" s="11" t="s">
        <v>115</v>
      </c>
      <c r="C233" s="11" t="s">
        <v>83</v>
      </c>
      <c r="D233" s="11" t="s">
        <v>210</v>
      </c>
      <c r="E233" s="11" t="s">
        <v>71</v>
      </c>
      <c r="F233" s="12">
        <v>-4963549.33</v>
      </c>
    </row>
    <row r="234" spans="1:6" ht="21" x14ac:dyDescent="0.25">
      <c r="A234" s="11" t="s">
        <v>38</v>
      </c>
      <c r="B234" s="11" t="s">
        <v>115</v>
      </c>
      <c r="C234" s="11" t="s">
        <v>73</v>
      </c>
      <c r="D234" s="11" t="s">
        <v>210</v>
      </c>
      <c r="E234" s="11" t="s">
        <v>71</v>
      </c>
      <c r="F234" s="12">
        <v>-158730.57999999999</v>
      </c>
    </row>
    <row r="235" spans="1:6" ht="21" x14ac:dyDescent="0.25">
      <c r="A235" s="11" t="s">
        <v>38</v>
      </c>
      <c r="B235" s="11" t="s">
        <v>119</v>
      </c>
      <c r="C235" s="11" t="s">
        <v>83</v>
      </c>
      <c r="D235" s="11" t="s">
        <v>210</v>
      </c>
      <c r="E235" s="11" t="s">
        <v>71</v>
      </c>
      <c r="F235" s="12">
        <v>-943082</v>
      </c>
    </row>
    <row r="236" spans="1:6" ht="21" x14ac:dyDescent="0.25">
      <c r="A236" s="11" t="s">
        <v>38</v>
      </c>
      <c r="B236" s="11" t="s">
        <v>120</v>
      </c>
      <c r="C236" s="11" t="s">
        <v>83</v>
      </c>
      <c r="D236" s="11" t="s">
        <v>210</v>
      </c>
      <c r="E236" s="11" t="s">
        <v>71</v>
      </c>
      <c r="F236" s="12">
        <v>-1224</v>
      </c>
    </row>
    <row r="237" spans="1:6" ht="21" x14ac:dyDescent="0.25">
      <c r="A237" s="11" t="s">
        <v>163</v>
      </c>
      <c r="B237" s="11" t="s">
        <v>106</v>
      </c>
      <c r="C237" s="11" t="s">
        <v>83</v>
      </c>
      <c r="D237" s="11" t="s">
        <v>210</v>
      </c>
      <c r="E237" s="11" t="s">
        <v>71</v>
      </c>
      <c r="F237" s="12">
        <v>-1484206.95</v>
      </c>
    </row>
    <row r="238" spans="1:6" ht="21" x14ac:dyDescent="0.25">
      <c r="A238" s="11" t="s">
        <v>163</v>
      </c>
      <c r="B238" s="11" t="s">
        <v>106</v>
      </c>
      <c r="C238" s="11" t="s">
        <v>73</v>
      </c>
      <c r="D238" s="11" t="s">
        <v>210</v>
      </c>
      <c r="E238" s="11" t="s">
        <v>71</v>
      </c>
      <c r="F238" s="12">
        <v>-250856.23</v>
      </c>
    </row>
    <row r="239" spans="1:6" ht="21" x14ac:dyDescent="0.25">
      <c r="A239" s="11" t="s">
        <v>163</v>
      </c>
      <c r="B239" s="11" t="s">
        <v>109</v>
      </c>
      <c r="C239" s="11" t="s">
        <v>83</v>
      </c>
      <c r="D239" s="11" t="s">
        <v>210</v>
      </c>
      <c r="E239" s="11" t="s">
        <v>71</v>
      </c>
      <c r="F239" s="12">
        <v>-274429.07</v>
      </c>
    </row>
    <row r="240" spans="1:6" ht="21" x14ac:dyDescent="0.25">
      <c r="A240" s="11" t="s">
        <v>163</v>
      </c>
      <c r="B240" s="11" t="s">
        <v>110</v>
      </c>
      <c r="C240" s="11" t="s">
        <v>83</v>
      </c>
      <c r="D240" s="11" t="s">
        <v>210</v>
      </c>
      <c r="E240" s="11" t="s">
        <v>71</v>
      </c>
      <c r="F240" s="12">
        <v>-1866585.62</v>
      </c>
    </row>
    <row r="241" spans="1:6" ht="21" x14ac:dyDescent="0.25">
      <c r="A241" s="11" t="s">
        <v>163</v>
      </c>
      <c r="B241" s="11" t="s">
        <v>110</v>
      </c>
      <c r="C241" s="11" t="s">
        <v>73</v>
      </c>
      <c r="D241" s="11" t="s">
        <v>210</v>
      </c>
      <c r="E241" s="11" t="s">
        <v>71</v>
      </c>
      <c r="F241" s="12">
        <v>-23496.84</v>
      </c>
    </row>
    <row r="242" spans="1:6" ht="21" x14ac:dyDescent="0.25">
      <c r="A242" s="11" t="s">
        <v>163</v>
      </c>
      <c r="B242" s="11" t="s">
        <v>115</v>
      </c>
      <c r="C242" s="11" t="s">
        <v>83</v>
      </c>
      <c r="D242" s="11" t="s">
        <v>210</v>
      </c>
      <c r="E242" s="11" t="s">
        <v>71</v>
      </c>
      <c r="F242" s="12">
        <v>-2327300.9500000002</v>
      </c>
    </row>
    <row r="243" spans="1:6" ht="21" x14ac:dyDescent="0.25">
      <c r="A243" s="11" t="s">
        <v>163</v>
      </c>
      <c r="B243" s="11" t="s">
        <v>115</v>
      </c>
      <c r="C243" s="11" t="s">
        <v>73</v>
      </c>
      <c r="D243" s="11" t="s">
        <v>210</v>
      </c>
      <c r="E243" s="11" t="s">
        <v>71</v>
      </c>
      <c r="F243" s="12">
        <v>-42824.01</v>
      </c>
    </row>
    <row r="244" spans="1:6" ht="21" x14ac:dyDescent="0.25">
      <c r="A244" s="11" t="s">
        <v>163</v>
      </c>
      <c r="B244" s="11" t="s">
        <v>119</v>
      </c>
      <c r="C244" s="11" t="s">
        <v>83</v>
      </c>
      <c r="D244" s="11" t="s">
        <v>210</v>
      </c>
      <c r="E244" s="11" t="s">
        <v>71</v>
      </c>
      <c r="F244" s="12">
        <v>-639457</v>
      </c>
    </row>
    <row r="245" spans="1:6" ht="21" x14ac:dyDescent="0.25">
      <c r="A245" s="11" t="s">
        <v>19</v>
      </c>
      <c r="B245" s="11" t="s">
        <v>104</v>
      </c>
      <c r="C245" s="11" t="s">
        <v>83</v>
      </c>
      <c r="D245" s="11" t="s">
        <v>210</v>
      </c>
      <c r="E245" s="11" t="s">
        <v>71</v>
      </c>
      <c r="F245" s="12">
        <v>-1301186.94</v>
      </c>
    </row>
    <row r="246" spans="1:6" ht="21" x14ac:dyDescent="0.25">
      <c r="A246" s="11" t="s">
        <v>19</v>
      </c>
      <c r="B246" s="11" t="s">
        <v>106</v>
      </c>
      <c r="C246" s="11" t="s">
        <v>83</v>
      </c>
      <c r="D246" s="11" t="s">
        <v>210</v>
      </c>
      <c r="E246" s="11" t="s">
        <v>71</v>
      </c>
      <c r="F246" s="12">
        <v>-2196082.6800000002</v>
      </c>
    </row>
    <row r="247" spans="1:6" ht="21" x14ac:dyDescent="0.25">
      <c r="A247" s="11" t="s">
        <v>19</v>
      </c>
      <c r="B247" s="11" t="s">
        <v>106</v>
      </c>
      <c r="C247" s="11" t="s">
        <v>73</v>
      </c>
      <c r="D247" s="11" t="s">
        <v>210</v>
      </c>
      <c r="E247" s="11" t="s">
        <v>71</v>
      </c>
      <c r="F247" s="12">
        <v>-312121.96999999997</v>
      </c>
    </row>
    <row r="248" spans="1:6" ht="21" x14ac:dyDescent="0.25">
      <c r="A248" s="11" t="s">
        <v>19</v>
      </c>
      <c r="B248" s="11" t="s">
        <v>109</v>
      </c>
      <c r="C248" s="11" t="s">
        <v>83</v>
      </c>
      <c r="D248" s="11" t="s">
        <v>210</v>
      </c>
      <c r="E248" s="11" t="s">
        <v>71</v>
      </c>
      <c r="F248" s="12">
        <v>-558931.06999999995</v>
      </c>
    </row>
    <row r="249" spans="1:6" ht="21" x14ac:dyDescent="0.25">
      <c r="A249" s="11" t="s">
        <v>19</v>
      </c>
      <c r="B249" s="11" t="s">
        <v>110</v>
      </c>
      <c r="C249" s="11" t="s">
        <v>98</v>
      </c>
      <c r="D249" s="11" t="s">
        <v>210</v>
      </c>
      <c r="E249" s="11" t="s">
        <v>71</v>
      </c>
      <c r="F249" s="12">
        <v>-596394</v>
      </c>
    </row>
    <row r="250" spans="1:6" ht="21" x14ac:dyDescent="0.25">
      <c r="A250" s="11" t="s">
        <v>19</v>
      </c>
      <c r="B250" s="11" t="s">
        <v>110</v>
      </c>
      <c r="C250" s="11" t="s">
        <v>83</v>
      </c>
      <c r="D250" s="11" t="s">
        <v>210</v>
      </c>
      <c r="E250" s="11" t="s">
        <v>71</v>
      </c>
      <c r="F250" s="12">
        <v>-5766770.7599999998</v>
      </c>
    </row>
    <row r="251" spans="1:6" ht="21" x14ac:dyDescent="0.25">
      <c r="A251" s="11" t="s">
        <v>19</v>
      </c>
      <c r="B251" s="11" t="s">
        <v>115</v>
      </c>
      <c r="C251" s="11" t="s">
        <v>83</v>
      </c>
      <c r="D251" s="11" t="s">
        <v>210</v>
      </c>
      <c r="E251" s="11" t="s">
        <v>71</v>
      </c>
      <c r="F251" s="12">
        <v>-7720933.0099999998</v>
      </c>
    </row>
    <row r="252" spans="1:6" ht="21" x14ac:dyDescent="0.25">
      <c r="A252" s="11" t="s">
        <v>19</v>
      </c>
      <c r="B252" s="11" t="s">
        <v>115</v>
      </c>
      <c r="C252" s="11" t="s">
        <v>73</v>
      </c>
      <c r="D252" s="11" t="s">
        <v>210</v>
      </c>
      <c r="E252" s="11" t="s">
        <v>71</v>
      </c>
      <c r="F252" s="12">
        <v>-162151.99</v>
      </c>
    </row>
    <row r="253" spans="1:6" ht="21" x14ac:dyDescent="0.25">
      <c r="A253" s="11" t="s">
        <v>19</v>
      </c>
      <c r="B253" s="11" t="s">
        <v>119</v>
      </c>
      <c r="C253" s="11" t="s">
        <v>83</v>
      </c>
      <c r="D253" s="11" t="s">
        <v>210</v>
      </c>
      <c r="E253" s="11" t="s">
        <v>71</v>
      </c>
      <c r="F253" s="12">
        <v>-7416619</v>
      </c>
    </row>
    <row r="254" spans="1:6" ht="21" x14ac:dyDescent="0.25">
      <c r="A254" s="11" t="s">
        <v>19</v>
      </c>
      <c r="B254" s="11" t="s">
        <v>120</v>
      </c>
      <c r="C254" s="11" t="s">
        <v>83</v>
      </c>
      <c r="D254" s="11" t="s">
        <v>210</v>
      </c>
      <c r="E254" s="11" t="s">
        <v>71</v>
      </c>
      <c r="F254" s="12">
        <v>-1091</v>
      </c>
    </row>
    <row r="255" spans="1:6" ht="21" x14ac:dyDescent="0.25">
      <c r="A255" s="11" t="s">
        <v>40</v>
      </c>
      <c r="B255" s="11" t="s">
        <v>104</v>
      </c>
      <c r="C255" s="11" t="s">
        <v>83</v>
      </c>
      <c r="D255" s="11" t="s">
        <v>210</v>
      </c>
      <c r="E255" s="11" t="s">
        <v>71</v>
      </c>
      <c r="F255" s="12">
        <v>-970264.95</v>
      </c>
    </row>
    <row r="256" spans="1:6" ht="21" x14ac:dyDescent="0.25">
      <c r="A256" s="11" t="s">
        <v>40</v>
      </c>
      <c r="B256" s="11" t="s">
        <v>106</v>
      </c>
      <c r="C256" s="11" t="s">
        <v>83</v>
      </c>
      <c r="D256" s="11" t="s">
        <v>210</v>
      </c>
      <c r="E256" s="11" t="s">
        <v>71</v>
      </c>
      <c r="F256" s="12">
        <v>-2382713.52</v>
      </c>
    </row>
    <row r="257" spans="1:6" ht="21" x14ac:dyDescent="0.25">
      <c r="A257" s="11" t="s">
        <v>40</v>
      </c>
      <c r="B257" s="11" t="s">
        <v>106</v>
      </c>
      <c r="C257" s="11" t="s">
        <v>73</v>
      </c>
      <c r="D257" s="11" t="s">
        <v>210</v>
      </c>
      <c r="E257" s="11" t="s">
        <v>71</v>
      </c>
      <c r="F257" s="12">
        <v>-277407.81</v>
      </c>
    </row>
    <row r="258" spans="1:6" ht="21" x14ac:dyDescent="0.25">
      <c r="A258" s="11" t="s">
        <v>40</v>
      </c>
      <c r="B258" s="11" t="s">
        <v>109</v>
      </c>
      <c r="C258" s="11" t="s">
        <v>83</v>
      </c>
      <c r="D258" s="11" t="s">
        <v>210</v>
      </c>
      <c r="E258" s="11" t="s">
        <v>71</v>
      </c>
      <c r="F258" s="12">
        <v>-560355.16</v>
      </c>
    </row>
    <row r="259" spans="1:6" ht="21" x14ac:dyDescent="0.25">
      <c r="A259" s="11" t="s">
        <v>40</v>
      </c>
      <c r="B259" s="11" t="s">
        <v>110</v>
      </c>
      <c r="C259" s="11" t="s">
        <v>99</v>
      </c>
      <c r="D259" s="11" t="s">
        <v>210</v>
      </c>
      <c r="E259" s="11" t="s">
        <v>71</v>
      </c>
      <c r="F259" s="12">
        <v>-196200</v>
      </c>
    </row>
    <row r="260" spans="1:6" ht="21" x14ac:dyDescent="0.25">
      <c r="A260" s="11" t="s">
        <v>40</v>
      </c>
      <c r="B260" s="11" t="s">
        <v>110</v>
      </c>
      <c r="C260" s="11" t="s">
        <v>91</v>
      </c>
      <c r="D260" s="11" t="s">
        <v>210</v>
      </c>
      <c r="E260" s="11" t="s">
        <v>71</v>
      </c>
      <c r="F260" s="12">
        <v>-360024.42</v>
      </c>
    </row>
    <row r="261" spans="1:6" ht="21" x14ac:dyDescent="0.25">
      <c r="A261" s="11" t="s">
        <v>40</v>
      </c>
      <c r="B261" s="11" t="s">
        <v>110</v>
      </c>
      <c r="C261" s="11" t="s">
        <v>98</v>
      </c>
      <c r="D261" s="11" t="s">
        <v>210</v>
      </c>
      <c r="E261" s="11" t="s">
        <v>71</v>
      </c>
      <c r="F261" s="12">
        <v>-524252</v>
      </c>
    </row>
    <row r="262" spans="1:6" ht="21" x14ac:dyDescent="0.25">
      <c r="A262" s="11" t="s">
        <v>40</v>
      </c>
      <c r="B262" s="11" t="s">
        <v>110</v>
      </c>
      <c r="C262" s="11" t="s">
        <v>83</v>
      </c>
      <c r="D262" s="11" t="s">
        <v>210</v>
      </c>
      <c r="E262" s="11" t="s">
        <v>71</v>
      </c>
      <c r="F262" s="12">
        <v>-5635644.0499999998</v>
      </c>
    </row>
    <row r="263" spans="1:6" ht="21" x14ac:dyDescent="0.25">
      <c r="A263" s="11" t="s">
        <v>40</v>
      </c>
      <c r="B263" s="11" t="s">
        <v>115</v>
      </c>
      <c r="C263" s="11" t="s">
        <v>83</v>
      </c>
      <c r="D263" s="11" t="s">
        <v>210</v>
      </c>
      <c r="E263" s="11" t="s">
        <v>71</v>
      </c>
      <c r="F263" s="12">
        <v>-5394402.4299999997</v>
      </c>
    </row>
    <row r="264" spans="1:6" ht="21" x14ac:dyDescent="0.25">
      <c r="A264" s="11" t="s">
        <v>40</v>
      </c>
      <c r="B264" s="11" t="s">
        <v>115</v>
      </c>
      <c r="C264" s="11" t="s">
        <v>73</v>
      </c>
      <c r="D264" s="11" t="s">
        <v>210</v>
      </c>
      <c r="E264" s="11" t="s">
        <v>71</v>
      </c>
      <c r="F264" s="12">
        <v>-110634.4</v>
      </c>
    </row>
    <row r="265" spans="1:6" ht="21" x14ac:dyDescent="0.25">
      <c r="A265" s="11" t="s">
        <v>40</v>
      </c>
      <c r="B265" s="11" t="s">
        <v>131</v>
      </c>
      <c r="C265" s="11" t="s">
        <v>83</v>
      </c>
      <c r="D265" s="11" t="s">
        <v>210</v>
      </c>
      <c r="E265" s="11" t="s">
        <v>71</v>
      </c>
      <c r="F265" s="12">
        <v>-82000</v>
      </c>
    </row>
    <row r="266" spans="1:6" ht="21" x14ac:dyDescent="0.25">
      <c r="A266" s="11" t="s">
        <v>40</v>
      </c>
      <c r="B266" s="11" t="s">
        <v>119</v>
      </c>
      <c r="C266" s="11" t="s">
        <v>83</v>
      </c>
      <c r="D266" s="11" t="s">
        <v>210</v>
      </c>
      <c r="E266" s="11" t="s">
        <v>71</v>
      </c>
      <c r="F266" s="12">
        <v>-1070909</v>
      </c>
    </row>
    <row r="267" spans="1:6" ht="21" x14ac:dyDescent="0.25">
      <c r="A267" s="11" t="s">
        <v>40</v>
      </c>
      <c r="B267" s="11" t="s">
        <v>120</v>
      </c>
      <c r="C267" s="11" t="s">
        <v>83</v>
      </c>
      <c r="D267" s="11" t="s">
        <v>210</v>
      </c>
      <c r="E267" s="11" t="s">
        <v>71</v>
      </c>
      <c r="F267" s="12">
        <v>-1962</v>
      </c>
    </row>
    <row r="268" spans="1:6" ht="21" x14ac:dyDescent="0.25">
      <c r="A268" s="11" t="s">
        <v>14</v>
      </c>
      <c r="B268" s="11" t="s">
        <v>104</v>
      </c>
      <c r="C268" s="11" t="s">
        <v>83</v>
      </c>
      <c r="D268" s="11" t="s">
        <v>210</v>
      </c>
      <c r="E268" s="11" t="s">
        <v>71</v>
      </c>
      <c r="F268" s="12">
        <v>-1292264.69</v>
      </c>
    </row>
    <row r="269" spans="1:6" ht="21" x14ac:dyDescent="0.25">
      <c r="A269" s="11" t="s">
        <v>14</v>
      </c>
      <c r="B269" s="11" t="s">
        <v>106</v>
      </c>
      <c r="C269" s="11" t="s">
        <v>83</v>
      </c>
      <c r="D269" s="11" t="s">
        <v>210</v>
      </c>
      <c r="E269" s="11" t="s">
        <v>71</v>
      </c>
      <c r="F269" s="12">
        <v>-3891292.64</v>
      </c>
    </row>
    <row r="270" spans="1:6" ht="21" x14ac:dyDescent="0.25">
      <c r="A270" s="11" t="s">
        <v>14</v>
      </c>
      <c r="B270" s="11" t="s">
        <v>106</v>
      </c>
      <c r="C270" s="11" t="s">
        <v>73</v>
      </c>
      <c r="D270" s="11" t="s">
        <v>210</v>
      </c>
      <c r="E270" s="11" t="s">
        <v>71</v>
      </c>
      <c r="F270" s="12">
        <v>-351708.15999999997</v>
      </c>
    </row>
    <row r="271" spans="1:6" ht="21" x14ac:dyDescent="0.25">
      <c r="A271" s="11" t="s">
        <v>14</v>
      </c>
      <c r="B271" s="11" t="s">
        <v>109</v>
      </c>
      <c r="C271" s="11" t="s">
        <v>83</v>
      </c>
      <c r="D271" s="11" t="s">
        <v>210</v>
      </c>
      <c r="E271" s="11" t="s">
        <v>71</v>
      </c>
      <c r="F271" s="12">
        <v>-788312.47</v>
      </c>
    </row>
    <row r="272" spans="1:6" ht="21" x14ac:dyDescent="0.25">
      <c r="A272" s="11" t="s">
        <v>14</v>
      </c>
      <c r="B272" s="11" t="s">
        <v>110</v>
      </c>
      <c r="C272" s="11" t="s">
        <v>99</v>
      </c>
      <c r="D272" s="11" t="s">
        <v>210</v>
      </c>
      <c r="E272" s="11" t="s">
        <v>71</v>
      </c>
      <c r="F272" s="12">
        <v>-173722.62</v>
      </c>
    </row>
    <row r="273" spans="1:6" ht="21" x14ac:dyDescent="0.25">
      <c r="A273" s="11" t="s">
        <v>14</v>
      </c>
      <c r="B273" s="11" t="s">
        <v>110</v>
      </c>
      <c r="C273" s="11" t="s">
        <v>83</v>
      </c>
      <c r="D273" s="11" t="s">
        <v>210</v>
      </c>
      <c r="E273" s="11" t="s">
        <v>71</v>
      </c>
      <c r="F273" s="12">
        <v>-6829297.5599999996</v>
      </c>
    </row>
    <row r="274" spans="1:6" ht="21" x14ac:dyDescent="0.25">
      <c r="A274" s="11" t="s">
        <v>14</v>
      </c>
      <c r="B274" s="11" t="s">
        <v>110</v>
      </c>
      <c r="C274" s="11" t="s">
        <v>73</v>
      </c>
      <c r="D274" s="11" t="s">
        <v>210</v>
      </c>
      <c r="E274" s="11" t="s">
        <v>71</v>
      </c>
      <c r="F274" s="12">
        <v>-70490.53</v>
      </c>
    </row>
    <row r="275" spans="1:6" ht="21" x14ac:dyDescent="0.25">
      <c r="A275" s="11" t="s">
        <v>14</v>
      </c>
      <c r="B275" s="11" t="s">
        <v>115</v>
      </c>
      <c r="C275" s="11" t="s">
        <v>83</v>
      </c>
      <c r="D275" s="11" t="s">
        <v>210</v>
      </c>
      <c r="E275" s="11" t="s">
        <v>71</v>
      </c>
      <c r="F275" s="12">
        <v>-9627871.5299999993</v>
      </c>
    </row>
    <row r="276" spans="1:6" ht="21" x14ac:dyDescent="0.25">
      <c r="A276" s="11" t="s">
        <v>14</v>
      </c>
      <c r="B276" s="11" t="s">
        <v>115</v>
      </c>
      <c r="C276" s="11" t="s">
        <v>73</v>
      </c>
      <c r="D276" s="11" t="s">
        <v>210</v>
      </c>
      <c r="E276" s="11" t="s">
        <v>71</v>
      </c>
      <c r="F276" s="12">
        <v>-1021493.86</v>
      </c>
    </row>
    <row r="277" spans="1:6" ht="21" x14ac:dyDescent="0.25">
      <c r="A277" s="11" t="s">
        <v>14</v>
      </c>
      <c r="B277" s="11" t="s">
        <v>119</v>
      </c>
      <c r="C277" s="11" t="s">
        <v>83</v>
      </c>
      <c r="D277" s="11" t="s">
        <v>210</v>
      </c>
      <c r="E277" s="11" t="s">
        <v>71</v>
      </c>
      <c r="F277" s="12">
        <v>-3633802</v>
      </c>
    </row>
    <row r="278" spans="1:6" ht="21" x14ac:dyDescent="0.25">
      <c r="A278" s="11" t="s">
        <v>14</v>
      </c>
      <c r="B278" s="11" t="s">
        <v>120</v>
      </c>
      <c r="C278" s="11" t="s">
        <v>83</v>
      </c>
      <c r="D278" s="11" t="s">
        <v>210</v>
      </c>
      <c r="E278" s="11" t="s">
        <v>71</v>
      </c>
      <c r="F278" s="12">
        <v>-3675</v>
      </c>
    </row>
    <row r="279" spans="1:6" ht="21" x14ac:dyDescent="0.25">
      <c r="A279" s="11" t="s">
        <v>20</v>
      </c>
      <c r="B279" s="11" t="s">
        <v>104</v>
      </c>
      <c r="C279" s="11" t="s">
        <v>83</v>
      </c>
      <c r="D279" s="11" t="s">
        <v>210</v>
      </c>
      <c r="E279" s="11" t="s">
        <v>71</v>
      </c>
      <c r="F279" s="12">
        <v>-984659.5</v>
      </c>
    </row>
    <row r="280" spans="1:6" ht="21" x14ac:dyDescent="0.25">
      <c r="A280" s="11" t="s">
        <v>20</v>
      </c>
      <c r="B280" s="11" t="s">
        <v>106</v>
      </c>
      <c r="C280" s="11" t="s">
        <v>83</v>
      </c>
      <c r="D280" s="11" t="s">
        <v>210</v>
      </c>
      <c r="E280" s="11" t="s">
        <v>71</v>
      </c>
      <c r="F280" s="12">
        <v>-1943050.32</v>
      </c>
    </row>
    <row r="281" spans="1:6" ht="21" x14ac:dyDescent="0.25">
      <c r="A281" s="11" t="s">
        <v>20</v>
      </c>
      <c r="B281" s="11" t="s">
        <v>106</v>
      </c>
      <c r="C281" s="11" t="s">
        <v>73</v>
      </c>
      <c r="D281" s="11" t="s">
        <v>210</v>
      </c>
      <c r="E281" s="11" t="s">
        <v>71</v>
      </c>
      <c r="F281" s="12">
        <v>-190810.38</v>
      </c>
    </row>
    <row r="282" spans="1:6" ht="21" x14ac:dyDescent="0.25">
      <c r="A282" s="11" t="s">
        <v>20</v>
      </c>
      <c r="B282" s="11" t="s">
        <v>109</v>
      </c>
      <c r="C282" s="11" t="s">
        <v>83</v>
      </c>
      <c r="D282" s="11" t="s">
        <v>210</v>
      </c>
      <c r="E282" s="11" t="s">
        <v>71</v>
      </c>
      <c r="F282" s="12">
        <v>-410840.69</v>
      </c>
    </row>
    <row r="283" spans="1:6" ht="21" x14ac:dyDescent="0.25">
      <c r="A283" s="11" t="s">
        <v>20</v>
      </c>
      <c r="B283" s="11" t="s">
        <v>110</v>
      </c>
      <c r="C283" s="11" t="s">
        <v>98</v>
      </c>
      <c r="D283" s="11" t="s">
        <v>210</v>
      </c>
      <c r="E283" s="11" t="s">
        <v>71</v>
      </c>
      <c r="F283" s="12">
        <v>-1086891</v>
      </c>
    </row>
    <row r="284" spans="1:6" ht="21" x14ac:dyDescent="0.25">
      <c r="A284" s="11" t="s">
        <v>20</v>
      </c>
      <c r="B284" s="11" t="s">
        <v>110</v>
      </c>
      <c r="C284" s="11" t="s">
        <v>97</v>
      </c>
      <c r="D284" s="11" t="s">
        <v>210</v>
      </c>
      <c r="E284" s="11" t="s">
        <v>71</v>
      </c>
      <c r="F284" s="12">
        <v>-54880</v>
      </c>
    </row>
    <row r="285" spans="1:6" ht="21" x14ac:dyDescent="0.25">
      <c r="A285" s="11" t="s">
        <v>20</v>
      </c>
      <c r="B285" s="11" t="s">
        <v>110</v>
      </c>
      <c r="C285" s="11" t="s">
        <v>83</v>
      </c>
      <c r="D285" s="11" t="s">
        <v>210</v>
      </c>
      <c r="E285" s="11" t="s">
        <v>71</v>
      </c>
      <c r="F285" s="12">
        <v>-5732489.1500000004</v>
      </c>
    </row>
    <row r="286" spans="1:6" ht="21" x14ac:dyDescent="0.25">
      <c r="A286" s="11" t="s">
        <v>20</v>
      </c>
      <c r="B286" s="11" t="s">
        <v>110</v>
      </c>
      <c r="C286" s="11" t="s">
        <v>166</v>
      </c>
      <c r="D286" s="11" t="s">
        <v>210</v>
      </c>
      <c r="E286" s="11" t="s">
        <v>71</v>
      </c>
      <c r="F286" s="12">
        <v>-471863</v>
      </c>
    </row>
    <row r="287" spans="1:6" ht="21" x14ac:dyDescent="0.25">
      <c r="A287" s="11" t="s">
        <v>20</v>
      </c>
      <c r="B287" s="11" t="s">
        <v>115</v>
      </c>
      <c r="C287" s="11" t="s">
        <v>83</v>
      </c>
      <c r="D287" s="11" t="s">
        <v>210</v>
      </c>
      <c r="E287" s="11" t="s">
        <v>71</v>
      </c>
      <c r="F287" s="12">
        <v>-8725410.1099999994</v>
      </c>
    </row>
    <row r="288" spans="1:6" ht="21" x14ac:dyDescent="0.25">
      <c r="A288" s="11" t="s">
        <v>20</v>
      </c>
      <c r="B288" s="11" t="s">
        <v>115</v>
      </c>
      <c r="C288" s="11" t="s">
        <v>73</v>
      </c>
      <c r="D288" s="11" t="s">
        <v>210</v>
      </c>
      <c r="E288" s="11" t="s">
        <v>71</v>
      </c>
      <c r="F288" s="12">
        <v>-168035.37</v>
      </c>
    </row>
    <row r="289" spans="1:6" ht="21" x14ac:dyDescent="0.25">
      <c r="A289" s="11" t="s">
        <v>20</v>
      </c>
      <c r="B289" s="11" t="s">
        <v>131</v>
      </c>
      <c r="C289" s="11" t="s">
        <v>83</v>
      </c>
      <c r="D289" s="11" t="s">
        <v>210</v>
      </c>
      <c r="E289" s="11" t="s">
        <v>71</v>
      </c>
      <c r="F289" s="12">
        <v>-36222</v>
      </c>
    </row>
    <row r="290" spans="1:6" ht="21" x14ac:dyDescent="0.25">
      <c r="A290" s="11" t="s">
        <v>20</v>
      </c>
      <c r="B290" s="11" t="s">
        <v>119</v>
      </c>
      <c r="C290" s="11" t="s">
        <v>83</v>
      </c>
      <c r="D290" s="11" t="s">
        <v>210</v>
      </c>
      <c r="E290" s="11" t="s">
        <v>71</v>
      </c>
      <c r="F290" s="12">
        <v>-2015458</v>
      </c>
    </row>
    <row r="291" spans="1:6" ht="21" x14ac:dyDescent="0.25">
      <c r="A291" s="11" t="s">
        <v>20</v>
      </c>
      <c r="B291" s="11" t="s">
        <v>120</v>
      </c>
      <c r="C291" s="11" t="s">
        <v>83</v>
      </c>
      <c r="D291" s="11" t="s">
        <v>210</v>
      </c>
      <c r="E291" s="11" t="s">
        <v>71</v>
      </c>
      <c r="F291" s="12">
        <v>-1115</v>
      </c>
    </row>
    <row r="292" spans="1:6" ht="21" x14ac:dyDescent="0.25">
      <c r="A292" s="11" t="s">
        <v>159</v>
      </c>
      <c r="B292" s="11" t="s">
        <v>104</v>
      </c>
      <c r="C292" s="11" t="s">
        <v>83</v>
      </c>
      <c r="D292" s="11" t="s">
        <v>210</v>
      </c>
      <c r="E292" s="11" t="s">
        <v>71</v>
      </c>
      <c r="F292" s="12">
        <v>-370042.64</v>
      </c>
    </row>
    <row r="293" spans="1:6" ht="21" x14ac:dyDescent="0.25">
      <c r="A293" s="11" t="s">
        <v>159</v>
      </c>
      <c r="B293" s="11" t="s">
        <v>106</v>
      </c>
      <c r="C293" s="11" t="s">
        <v>83</v>
      </c>
      <c r="D293" s="11" t="s">
        <v>210</v>
      </c>
      <c r="E293" s="11" t="s">
        <v>71</v>
      </c>
      <c r="F293" s="12">
        <v>-2848339.9</v>
      </c>
    </row>
    <row r="294" spans="1:6" ht="21" x14ac:dyDescent="0.25">
      <c r="A294" s="11" t="s">
        <v>159</v>
      </c>
      <c r="B294" s="11" t="s">
        <v>106</v>
      </c>
      <c r="C294" s="11" t="s">
        <v>73</v>
      </c>
      <c r="D294" s="11" t="s">
        <v>210</v>
      </c>
      <c r="E294" s="11" t="s">
        <v>71</v>
      </c>
      <c r="F294" s="12">
        <v>-235603.18</v>
      </c>
    </row>
    <row r="295" spans="1:6" ht="21" x14ac:dyDescent="0.25">
      <c r="A295" s="11" t="s">
        <v>159</v>
      </c>
      <c r="B295" s="11" t="s">
        <v>109</v>
      </c>
      <c r="C295" s="11" t="s">
        <v>83</v>
      </c>
      <c r="D295" s="11" t="s">
        <v>210</v>
      </c>
      <c r="E295" s="11" t="s">
        <v>71</v>
      </c>
      <c r="F295" s="12">
        <v>-273735.8</v>
      </c>
    </row>
    <row r="296" spans="1:6" ht="21" x14ac:dyDescent="0.25">
      <c r="A296" s="11" t="s">
        <v>159</v>
      </c>
      <c r="B296" s="11" t="s">
        <v>110</v>
      </c>
      <c r="C296" s="11" t="s">
        <v>97</v>
      </c>
      <c r="D296" s="11" t="s">
        <v>210</v>
      </c>
      <c r="E296" s="11" t="s">
        <v>71</v>
      </c>
      <c r="F296" s="12">
        <v>-55599</v>
      </c>
    </row>
    <row r="297" spans="1:6" ht="21" x14ac:dyDescent="0.25">
      <c r="A297" s="11" t="s">
        <v>159</v>
      </c>
      <c r="B297" s="11" t="s">
        <v>110</v>
      </c>
      <c r="C297" s="11" t="s">
        <v>83</v>
      </c>
      <c r="D297" s="11" t="s">
        <v>210</v>
      </c>
      <c r="E297" s="11" t="s">
        <v>71</v>
      </c>
      <c r="F297" s="12">
        <v>-2849239.16</v>
      </c>
    </row>
    <row r="298" spans="1:6" ht="21" x14ac:dyDescent="0.25">
      <c r="A298" s="11" t="s">
        <v>159</v>
      </c>
      <c r="B298" s="11" t="s">
        <v>110</v>
      </c>
      <c r="C298" s="11" t="s">
        <v>73</v>
      </c>
      <c r="D298" s="11" t="s">
        <v>210</v>
      </c>
      <c r="E298" s="11" t="s">
        <v>71</v>
      </c>
      <c r="F298" s="12">
        <v>-44123.22</v>
      </c>
    </row>
    <row r="299" spans="1:6" ht="21" x14ac:dyDescent="0.25">
      <c r="A299" s="11" t="s">
        <v>159</v>
      </c>
      <c r="B299" s="11" t="s">
        <v>110</v>
      </c>
      <c r="C299" s="11" t="s">
        <v>166</v>
      </c>
      <c r="D299" s="11" t="s">
        <v>210</v>
      </c>
      <c r="E299" s="11" t="s">
        <v>71</v>
      </c>
      <c r="F299" s="12">
        <v>-350000</v>
      </c>
    </row>
    <row r="300" spans="1:6" ht="21" x14ac:dyDescent="0.25">
      <c r="A300" s="11" t="s">
        <v>159</v>
      </c>
      <c r="B300" s="11" t="s">
        <v>115</v>
      </c>
      <c r="C300" s="11" t="s">
        <v>83</v>
      </c>
      <c r="D300" s="11" t="s">
        <v>210</v>
      </c>
      <c r="E300" s="11" t="s">
        <v>71</v>
      </c>
      <c r="F300" s="12">
        <v>-4174032.81</v>
      </c>
    </row>
    <row r="301" spans="1:6" ht="21" x14ac:dyDescent="0.25">
      <c r="A301" s="11" t="s">
        <v>159</v>
      </c>
      <c r="B301" s="11" t="s">
        <v>115</v>
      </c>
      <c r="C301" s="11" t="s">
        <v>73</v>
      </c>
      <c r="D301" s="11" t="s">
        <v>210</v>
      </c>
      <c r="E301" s="11" t="s">
        <v>71</v>
      </c>
      <c r="F301" s="12">
        <v>-574075.77</v>
      </c>
    </row>
    <row r="302" spans="1:6" ht="21" x14ac:dyDescent="0.25">
      <c r="A302" s="11" t="s">
        <v>159</v>
      </c>
      <c r="B302" s="11" t="s">
        <v>119</v>
      </c>
      <c r="C302" s="11" t="s">
        <v>83</v>
      </c>
      <c r="D302" s="11" t="s">
        <v>210</v>
      </c>
      <c r="E302" s="11" t="s">
        <v>71</v>
      </c>
      <c r="F302" s="12">
        <v>-1018845</v>
      </c>
    </row>
    <row r="303" spans="1:6" ht="21" x14ac:dyDescent="0.25">
      <c r="A303" s="11" t="s">
        <v>22</v>
      </c>
      <c r="B303" s="11" t="s">
        <v>104</v>
      </c>
      <c r="C303" s="11" t="s">
        <v>83</v>
      </c>
      <c r="D303" s="11" t="s">
        <v>210</v>
      </c>
      <c r="E303" s="11" t="s">
        <v>71</v>
      </c>
      <c r="F303" s="12">
        <v>-964349.43</v>
      </c>
    </row>
    <row r="304" spans="1:6" ht="21" x14ac:dyDescent="0.25">
      <c r="A304" s="11" t="s">
        <v>22</v>
      </c>
      <c r="B304" s="11" t="s">
        <v>106</v>
      </c>
      <c r="C304" s="11" t="s">
        <v>83</v>
      </c>
      <c r="D304" s="11" t="s">
        <v>210</v>
      </c>
      <c r="E304" s="11" t="s">
        <v>71</v>
      </c>
      <c r="F304" s="12">
        <v>-4273355.49</v>
      </c>
    </row>
    <row r="305" spans="1:6" ht="21" x14ac:dyDescent="0.25">
      <c r="A305" s="11" t="s">
        <v>22</v>
      </c>
      <c r="B305" s="11" t="s">
        <v>106</v>
      </c>
      <c r="C305" s="11" t="s">
        <v>73</v>
      </c>
      <c r="D305" s="11" t="s">
        <v>210</v>
      </c>
      <c r="E305" s="11" t="s">
        <v>71</v>
      </c>
      <c r="F305" s="12">
        <v>-270623.43</v>
      </c>
    </row>
    <row r="306" spans="1:6" ht="21" x14ac:dyDescent="0.25">
      <c r="A306" s="11" t="s">
        <v>22</v>
      </c>
      <c r="B306" s="11" t="s">
        <v>109</v>
      </c>
      <c r="C306" s="11" t="s">
        <v>83</v>
      </c>
      <c r="D306" s="11" t="s">
        <v>210</v>
      </c>
      <c r="E306" s="11" t="s">
        <v>71</v>
      </c>
      <c r="F306" s="12">
        <v>-702686.99</v>
      </c>
    </row>
    <row r="307" spans="1:6" ht="21" x14ac:dyDescent="0.25">
      <c r="A307" s="11" t="s">
        <v>22</v>
      </c>
      <c r="B307" s="11" t="s">
        <v>110</v>
      </c>
      <c r="C307" s="11" t="s">
        <v>99</v>
      </c>
      <c r="D307" s="11" t="s">
        <v>210</v>
      </c>
      <c r="E307" s="11" t="s">
        <v>71</v>
      </c>
      <c r="F307" s="12">
        <v>-205200</v>
      </c>
    </row>
    <row r="308" spans="1:6" ht="21" x14ac:dyDescent="0.25">
      <c r="A308" s="11" t="s">
        <v>22</v>
      </c>
      <c r="B308" s="11" t="s">
        <v>110</v>
      </c>
      <c r="C308" s="11" t="s">
        <v>97</v>
      </c>
      <c r="D308" s="11" t="s">
        <v>210</v>
      </c>
      <c r="E308" s="11" t="s">
        <v>71</v>
      </c>
      <c r="F308" s="12">
        <v>-235540</v>
      </c>
    </row>
    <row r="309" spans="1:6" ht="21" x14ac:dyDescent="0.25">
      <c r="A309" s="11" t="s">
        <v>22</v>
      </c>
      <c r="B309" s="11" t="s">
        <v>110</v>
      </c>
      <c r="C309" s="11" t="s">
        <v>83</v>
      </c>
      <c r="D309" s="11" t="s">
        <v>210</v>
      </c>
      <c r="E309" s="11" t="s">
        <v>71</v>
      </c>
      <c r="F309" s="12">
        <v>-5052055.84</v>
      </c>
    </row>
    <row r="310" spans="1:6" ht="21" x14ac:dyDescent="0.25">
      <c r="A310" s="11" t="s">
        <v>22</v>
      </c>
      <c r="B310" s="11" t="s">
        <v>110</v>
      </c>
      <c r="C310" s="11" t="s">
        <v>73</v>
      </c>
      <c r="D310" s="11" t="s">
        <v>210</v>
      </c>
      <c r="E310" s="11" t="s">
        <v>71</v>
      </c>
      <c r="F310" s="12">
        <v>-46993.66</v>
      </c>
    </row>
    <row r="311" spans="1:6" ht="21" x14ac:dyDescent="0.25">
      <c r="A311" s="11" t="s">
        <v>22</v>
      </c>
      <c r="B311" s="11" t="s">
        <v>110</v>
      </c>
      <c r="C311" s="11" t="s">
        <v>166</v>
      </c>
      <c r="D311" s="11" t="s">
        <v>210</v>
      </c>
      <c r="E311" s="11" t="s">
        <v>71</v>
      </c>
      <c r="F311" s="12">
        <v>-544800</v>
      </c>
    </row>
    <row r="312" spans="1:6" ht="21" x14ac:dyDescent="0.25">
      <c r="A312" s="11" t="s">
        <v>22</v>
      </c>
      <c r="B312" s="11" t="s">
        <v>115</v>
      </c>
      <c r="C312" s="11" t="s">
        <v>83</v>
      </c>
      <c r="D312" s="11" t="s">
        <v>210</v>
      </c>
      <c r="E312" s="11" t="s">
        <v>71</v>
      </c>
      <c r="F312" s="12">
        <v>-8325483.6200000001</v>
      </c>
    </row>
    <row r="313" spans="1:6" ht="21" x14ac:dyDescent="0.25">
      <c r="A313" s="11" t="s">
        <v>22</v>
      </c>
      <c r="B313" s="11" t="s">
        <v>115</v>
      </c>
      <c r="C313" s="11" t="s">
        <v>73</v>
      </c>
      <c r="D313" s="11" t="s">
        <v>210</v>
      </c>
      <c r="E313" s="11" t="s">
        <v>71</v>
      </c>
      <c r="F313" s="12">
        <v>-405461.23</v>
      </c>
    </row>
    <row r="314" spans="1:6" ht="21" x14ac:dyDescent="0.25">
      <c r="A314" s="11" t="s">
        <v>22</v>
      </c>
      <c r="B314" s="11" t="s">
        <v>119</v>
      </c>
      <c r="C314" s="11" t="s">
        <v>83</v>
      </c>
      <c r="D314" s="11" t="s">
        <v>210</v>
      </c>
      <c r="E314" s="11" t="s">
        <v>71</v>
      </c>
      <c r="F314" s="12">
        <v>-1602033</v>
      </c>
    </row>
    <row r="315" spans="1:6" ht="21" x14ac:dyDescent="0.25">
      <c r="A315" s="11" t="s">
        <v>22</v>
      </c>
      <c r="B315" s="11" t="s">
        <v>120</v>
      </c>
      <c r="C315" s="11" t="s">
        <v>83</v>
      </c>
      <c r="D315" s="11" t="s">
        <v>210</v>
      </c>
      <c r="E315" s="11" t="s">
        <v>71</v>
      </c>
      <c r="F315" s="12">
        <v>-4272</v>
      </c>
    </row>
    <row r="316" spans="1:6" ht="21" x14ac:dyDescent="0.25">
      <c r="A316" s="11" t="s">
        <v>23</v>
      </c>
      <c r="B316" s="11" t="s">
        <v>104</v>
      </c>
      <c r="C316" s="11" t="s">
        <v>83</v>
      </c>
      <c r="D316" s="11" t="s">
        <v>210</v>
      </c>
      <c r="E316" s="11" t="s">
        <v>71</v>
      </c>
      <c r="F316" s="12">
        <v>-938977.74</v>
      </c>
    </row>
    <row r="317" spans="1:6" ht="21" x14ac:dyDescent="0.25">
      <c r="A317" s="11" t="s">
        <v>23</v>
      </c>
      <c r="B317" s="11" t="s">
        <v>106</v>
      </c>
      <c r="C317" s="11" t="s">
        <v>83</v>
      </c>
      <c r="D317" s="11" t="s">
        <v>210</v>
      </c>
      <c r="E317" s="11" t="s">
        <v>71</v>
      </c>
      <c r="F317" s="12">
        <v>-3083928.1</v>
      </c>
    </row>
    <row r="318" spans="1:6" ht="21" x14ac:dyDescent="0.25">
      <c r="A318" s="11" t="s">
        <v>23</v>
      </c>
      <c r="B318" s="11" t="s">
        <v>106</v>
      </c>
      <c r="C318" s="11" t="s">
        <v>73</v>
      </c>
      <c r="D318" s="11" t="s">
        <v>210</v>
      </c>
      <c r="E318" s="11" t="s">
        <v>71</v>
      </c>
      <c r="F318" s="12">
        <v>-331070.17</v>
      </c>
    </row>
    <row r="319" spans="1:6" ht="21" x14ac:dyDescent="0.25">
      <c r="A319" s="11" t="s">
        <v>23</v>
      </c>
      <c r="B319" s="11" t="s">
        <v>109</v>
      </c>
      <c r="C319" s="11" t="s">
        <v>83</v>
      </c>
      <c r="D319" s="11" t="s">
        <v>210</v>
      </c>
      <c r="E319" s="11" t="s">
        <v>71</v>
      </c>
      <c r="F319" s="12">
        <v>-471549.29</v>
      </c>
    </row>
    <row r="320" spans="1:6" ht="21" x14ac:dyDescent="0.25">
      <c r="A320" s="11" t="s">
        <v>23</v>
      </c>
      <c r="B320" s="11" t="s">
        <v>110</v>
      </c>
      <c r="C320" s="11" t="s">
        <v>99</v>
      </c>
      <c r="D320" s="11" t="s">
        <v>210</v>
      </c>
      <c r="E320" s="11" t="s">
        <v>71</v>
      </c>
      <c r="F320" s="12">
        <v>-514400</v>
      </c>
    </row>
    <row r="321" spans="1:6" ht="21" x14ac:dyDescent="0.25">
      <c r="A321" s="11" t="s">
        <v>23</v>
      </c>
      <c r="B321" s="11" t="s">
        <v>110</v>
      </c>
      <c r="C321" s="11" t="s">
        <v>97</v>
      </c>
      <c r="D321" s="11" t="s">
        <v>210</v>
      </c>
      <c r="E321" s="11" t="s">
        <v>71</v>
      </c>
      <c r="F321" s="12">
        <v>-161895</v>
      </c>
    </row>
    <row r="322" spans="1:6" ht="21" x14ac:dyDescent="0.25">
      <c r="A322" s="11" t="s">
        <v>23</v>
      </c>
      <c r="B322" s="11" t="s">
        <v>110</v>
      </c>
      <c r="C322" s="11" t="s">
        <v>83</v>
      </c>
      <c r="D322" s="11" t="s">
        <v>210</v>
      </c>
      <c r="E322" s="11" t="s">
        <v>71</v>
      </c>
      <c r="F322" s="12">
        <v>-6066932.8700000001</v>
      </c>
    </row>
    <row r="323" spans="1:6" ht="21" x14ac:dyDescent="0.25">
      <c r="A323" s="11" t="s">
        <v>23</v>
      </c>
      <c r="B323" s="11" t="s">
        <v>110</v>
      </c>
      <c r="C323" s="11" t="s">
        <v>166</v>
      </c>
      <c r="D323" s="11" t="s">
        <v>210</v>
      </c>
      <c r="E323" s="11" t="s">
        <v>71</v>
      </c>
      <c r="F323" s="12">
        <v>-250000</v>
      </c>
    </row>
    <row r="324" spans="1:6" ht="21" x14ac:dyDescent="0.25">
      <c r="A324" s="11" t="s">
        <v>23</v>
      </c>
      <c r="B324" s="11" t="s">
        <v>115</v>
      </c>
      <c r="C324" s="11" t="s">
        <v>83</v>
      </c>
      <c r="D324" s="11" t="s">
        <v>210</v>
      </c>
      <c r="E324" s="11" t="s">
        <v>71</v>
      </c>
      <c r="F324" s="12">
        <v>-8528636.1099999994</v>
      </c>
    </row>
    <row r="325" spans="1:6" ht="21" x14ac:dyDescent="0.25">
      <c r="A325" s="11" t="s">
        <v>23</v>
      </c>
      <c r="B325" s="11" t="s">
        <v>115</v>
      </c>
      <c r="C325" s="11" t="s">
        <v>73</v>
      </c>
      <c r="D325" s="11" t="s">
        <v>210</v>
      </c>
      <c r="E325" s="11" t="s">
        <v>71</v>
      </c>
      <c r="F325" s="12">
        <v>-141907.84</v>
      </c>
    </row>
    <row r="326" spans="1:6" ht="21" x14ac:dyDescent="0.25">
      <c r="A326" s="11" t="s">
        <v>23</v>
      </c>
      <c r="B326" s="11" t="s">
        <v>119</v>
      </c>
      <c r="C326" s="11" t="s">
        <v>83</v>
      </c>
      <c r="D326" s="11" t="s">
        <v>210</v>
      </c>
      <c r="E326" s="11" t="s">
        <v>71</v>
      </c>
      <c r="F326" s="12">
        <v>-2544246</v>
      </c>
    </row>
    <row r="327" spans="1:6" ht="21" x14ac:dyDescent="0.25">
      <c r="A327" s="11" t="s">
        <v>23</v>
      </c>
      <c r="B327" s="11" t="s">
        <v>120</v>
      </c>
      <c r="C327" s="11" t="s">
        <v>83</v>
      </c>
      <c r="D327" s="11" t="s">
        <v>210</v>
      </c>
      <c r="E327" s="11" t="s">
        <v>71</v>
      </c>
      <c r="F327" s="12">
        <v>-4952</v>
      </c>
    </row>
    <row r="328" spans="1:6" ht="21" x14ac:dyDescent="0.25">
      <c r="A328" s="11" t="s">
        <v>160</v>
      </c>
      <c r="B328" s="11" t="s">
        <v>104</v>
      </c>
      <c r="C328" s="11" t="s">
        <v>83</v>
      </c>
      <c r="D328" s="11" t="s">
        <v>210</v>
      </c>
      <c r="E328" s="11" t="s">
        <v>71</v>
      </c>
      <c r="F328" s="12">
        <v>-712766.15</v>
      </c>
    </row>
    <row r="329" spans="1:6" ht="21" x14ac:dyDescent="0.25">
      <c r="A329" s="11" t="s">
        <v>160</v>
      </c>
      <c r="B329" s="11" t="s">
        <v>106</v>
      </c>
      <c r="C329" s="11" t="s">
        <v>83</v>
      </c>
      <c r="D329" s="11" t="s">
        <v>210</v>
      </c>
      <c r="E329" s="11" t="s">
        <v>71</v>
      </c>
      <c r="F329" s="12">
        <v>-2441039.3199999998</v>
      </c>
    </row>
    <row r="330" spans="1:6" ht="21" x14ac:dyDescent="0.25">
      <c r="A330" s="11" t="s">
        <v>160</v>
      </c>
      <c r="B330" s="11" t="s">
        <v>106</v>
      </c>
      <c r="C330" s="11" t="s">
        <v>73</v>
      </c>
      <c r="D330" s="11" t="s">
        <v>210</v>
      </c>
      <c r="E330" s="11" t="s">
        <v>71</v>
      </c>
      <c r="F330" s="12">
        <v>-177449.38</v>
      </c>
    </row>
    <row r="331" spans="1:6" ht="21" x14ac:dyDescent="0.25">
      <c r="A331" s="11" t="s">
        <v>160</v>
      </c>
      <c r="B331" s="11" t="s">
        <v>109</v>
      </c>
      <c r="C331" s="11" t="s">
        <v>83</v>
      </c>
      <c r="D331" s="11" t="s">
        <v>210</v>
      </c>
      <c r="E331" s="11" t="s">
        <v>71</v>
      </c>
      <c r="F331" s="12">
        <v>-370820.9</v>
      </c>
    </row>
    <row r="332" spans="1:6" ht="21" x14ac:dyDescent="0.25">
      <c r="A332" s="11" t="s">
        <v>160</v>
      </c>
      <c r="B332" s="11" t="s">
        <v>110</v>
      </c>
      <c r="C332" s="11" t="s">
        <v>98</v>
      </c>
      <c r="D332" s="11" t="s">
        <v>210</v>
      </c>
      <c r="E332" s="11" t="s">
        <v>71</v>
      </c>
      <c r="F332" s="12">
        <v>-1058038.78</v>
      </c>
    </row>
    <row r="333" spans="1:6" ht="21" x14ac:dyDescent="0.25">
      <c r="A333" s="11" t="s">
        <v>160</v>
      </c>
      <c r="B333" s="11" t="s">
        <v>110</v>
      </c>
      <c r="C333" s="11" t="s">
        <v>97</v>
      </c>
      <c r="D333" s="11" t="s">
        <v>210</v>
      </c>
      <c r="E333" s="11" t="s">
        <v>71</v>
      </c>
      <c r="F333" s="12">
        <v>-8842</v>
      </c>
    </row>
    <row r="334" spans="1:6" ht="21" x14ac:dyDescent="0.25">
      <c r="A334" s="11" t="s">
        <v>160</v>
      </c>
      <c r="B334" s="11" t="s">
        <v>110</v>
      </c>
      <c r="C334" s="11" t="s">
        <v>83</v>
      </c>
      <c r="D334" s="11" t="s">
        <v>210</v>
      </c>
      <c r="E334" s="11" t="s">
        <v>71</v>
      </c>
      <c r="F334" s="12">
        <v>-5164400.34</v>
      </c>
    </row>
    <row r="335" spans="1:6" ht="21" x14ac:dyDescent="0.25">
      <c r="A335" s="11" t="s">
        <v>160</v>
      </c>
      <c r="B335" s="11" t="s">
        <v>110</v>
      </c>
      <c r="C335" s="11" t="s">
        <v>73</v>
      </c>
      <c r="D335" s="11" t="s">
        <v>210</v>
      </c>
      <c r="E335" s="11" t="s">
        <v>71</v>
      </c>
      <c r="F335" s="12">
        <v>-35245.269999999997</v>
      </c>
    </row>
    <row r="336" spans="1:6" ht="21" x14ac:dyDescent="0.25">
      <c r="A336" s="11" t="s">
        <v>160</v>
      </c>
      <c r="B336" s="11" t="s">
        <v>110</v>
      </c>
      <c r="C336" s="11" t="s">
        <v>166</v>
      </c>
      <c r="D336" s="11" t="s">
        <v>210</v>
      </c>
      <c r="E336" s="11" t="s">
        <v>71</v>
      </c>
      <c r="F336" s="12">
        <v>-967100</v>
      </c>
    </row>
    <row r="337" spans="1:6" ht="21" x14ac:dyDescent="0.25">
      <c r="A337" s="11" t="s">
        <v>160</v>
      </c>
      <c r="B337" s="11" t="s">
        <v>115</v>
      </c>
      <c r="C337" s="11" t="s">
        <v>83</v>
      </c>
      <c r="D337" s="11" t="s">
        <v>210</v>
      </c>
      <c r="E337" s="11" t="s">
        <v>71</v>
      </c>
      <c r="F337" s="12">
        <v>-11344694.779999999</v>
      </c>
    </row>
    <row r="338" spans="1:6" ht="21" x14ac:dyDescent="0.25">
      <c r="A338" s="11" t="s">
        <v>160</v>
      </c>
      <c r="B338" s="11" t="s">
        <v>115</v>
      </c>
      <c r="C338" s="11" t="s">
        <v>73</v>
      </c>
      <c r="D338" s="11" t="s">
        <v>210</v>
      </c>
      <c r="E338" s="11" t="s">
        <v>71</v>
      </c>
      <c r="F338" s="12">
        <v>-82026.02</v>
      </c>
    </row>
    <row r="339" spans="1:6" ht="21" x14ac:dyDescent="0.25">
      <c r="A339" s="11" t="s">
        <v>160</v>
      </c>
      <c r="B339" s="11" t="s">
        <v>119</v>
      </c>
      <c r="C339" s="11" t="s">
        <v>83</v>
      </c>
      <c r="D339" s="11" t="s">
        <v>210</v>
      </c>
      <c r="E339" s="11" t="s">
        <v>71</v>
      </c>
      <c r="F339" s="12">
        <v>-5592403</v>
      </c>
    </row>
    <row r="340" spans="1:6" ht="21" x14ac:dyDescent="0.25">
      <c r="A340" s="11" t="s">
        <v>160</v>
      </c>
      <c r="B340" s="11" t="s">
        <v>120</v>
      </c>
      <c r="C340" s="11" t="s">
        <v>83</v>
      </c>
      <c r="D340" s="11" t="s">
        <v>210</v>
      </c>
      <c r="E340" s="11" t="s">
        <v>71</v>
      </c>
      <c r="F340" s="12">
        <v>-2101</v>
      </c>
    </row>
    <row r="341" spans="1:6" ht="21" x14ac:dyDescent="0.25">
      <c r="A341" s="11" t="s">
        <v>26</v>
      </c>
      <c r="B341" s="11" t="s">
        <v>104</v>
      </c>
      <c r="C341" s="11" t="s">
        <v>83</v>
      </c>
      <c r="D341" s="11" t="s">
        <v>210</v>
      </c>
      <c r="E341" s="11" t="s">
        <v>71</v>
      </c>
      <c r="F341" s="12">
        <v>-327696.53999999998</v>
      </c>
    </row>
    <row r="342" spans="1:6" ht="21" x14ac:dyDescent="0.25">
      <c r="A342" s="11" t="s">
        <v>26</v>
      </c>
      <c r="B342" s="11" t="s">
        <v>106</v>
      </c>
      <c r="C342" s="11" t="s">
        <v>83</v>
      </c>
      <c r="D342" s="11" t="s">
        <v>210</v>
      </c>
      <c r="E342" s="11" t="s">
        <v>71</v>
      </c>
      <c r="F342" s="12">
        <v>-1932911.78</v>
      </c>
    </row>
    <row r="343" spans="1:6" ht="21" x14ac:dyDescent="0.25">
      <c r="A343" s="11" t="s">
        <v>26</v>
      </c>
      <c r="B343" s="11" t="s">
        <v>106</v>
      </c>
      <c r="C343" s="11" t="s">
        <v>73</v>
      </c>
      <c r="D343" s="11" t="s">
        <v>210</v>
      </c>
      <c r="E343" s="11" t="s">
        <v>71</v>
      </c>
      <c r="F343" s="12">
        <v>-251302.78</v>
      </c>
    </row>
    <row r="344" spans="1:6" ht="21" x14ac:dyDescent="0.25">
      <c r="A344" s="11" t="s">
        <v>26</v>
      </c>
      <c r="B344" s="11" t="s">
        <v>109</v>
      </c>
      <c r="C344" s="11" t="s">
        <v>83</v>
      </c>
      <c r="D344" s="11" t="s">
        <v>210</v>
      </c>
      <c r="E344" s="11" t="s">
        <v>71</v>
      </c>
      <c r="F344" s="12">
        <v>-167961.35</v>
      </c>
    </row>
    <row r="345" spans="1:6" ht="21" x14ac:dyDescent="0.25">
      <c r="A345" s="11" t="s">
        <v>26</v>
      </c>
      <c r="B345" s="11" t="s">
        <v>110</v>
      </c>
      <c r="C345" s="11" t="s">
        <v>98</v>
      </c>
      <c r="D345" s="11" t="s">
        <v>210</v>
      </c>
      <c r="E345" s="11" t="s">
        <v>71</v>
      </c>
      <c r="F345" s="12">
        <v>-397000</v>
      </c>
    </row>
    <row r="346" spans="1:6" ht="21" x14ac:dyDescent="0.25">
      <c r="A346" s="11" t="s">
        <v>26</v>
      </c>
      <c r="B346" s="11" t="s">
        <v>110</v>
      </c>
      <c r="C346" s="11" t="s">
        <v>97</v>
      </c>
      <c r="D346" s="11" t="s">
        <v>210</v>
      </c>
      <c r="E346" s="11" t="s">
        <v>71</v>
      </c>
      <c r="F346" s="12">
        <v>-118644.36</v>
      </c>
    </row>
    <row r="347" spans="1:6" ht="21" x14ac:dyDescent="0.25">
      <c r="A347" s="11" t="s">
        <v>26</v>
      </c>
      <c r="B347" s="11" t="s">
        <v>110</v>
      </c>
      <c r="C347" s="11" t="s">
        <v>83</v>
      </c>
      <c r="D347" s="11" t="s">
        <v>210</v>
      </c>
      <c r="E347" s="11" t="s">
        <v>71</v>
      </c>
      <c r="F347" s="12">
        <v>-2928573.46</v>
      </c>
    </row>
    <row r="348" spans="1:6" ht="21" x14ac:dyDescent="0.25">
      <c r="A348" s="11" t="s">
        <v>26</v>
      </c>
      <c r="B348" s="11" t="s">
        <v>110</v>
      </c>
      <c r="C348" s="11" t="s">
        <v>166</v>
      </c>
      <c r="D348" s="11" t="s">
        <v>210</v>
      </c>
      <c r="E348" s="11" t="s">
        <v>71</v>
      </c>
      <c r="F348" s="12">
        <v>-280390</v>
      </c>
    </row>
    <row r="349" spans="1:6" ht="21" x14ac:dyDescent="0.25">
      <c r="A349" s="11" t="s">
        <v>26</v>
      </c>
      <c r="B349" s="11" t="s">
        <v>115</v>
      </c>
      <c r="C349" s="11" t="s">
        <v>83</v>
      </c>
      <c r="D349" s="11" t="s">
        <v>210</v>
      </c>
      <c r="E349" s="11" t="s">
        <v>71</v>
      </c>
      <c r="F349" s="12">
        <v>-7332553.2400000002</v>
      </c>
    </row>
    <row r="350" spans="1:6" ht="21" x14ac:dyDescent="0.25">
      <c r="A350" s="11" t="s">
        <v>26</v>
      </c>
      <c r="B350" s="11" t="s">
        <v>115</v>
      </c>
      <c r="C350" s="11" t="s">
        <v>73</v>
      </c>
      <c r="D350" s="11" t="s">
        <v>210</v>
      </c>
      <c r="E350" s="11" t="s">
        <v>71</v>
      </c>
      <c r="F350" s="12">
        <v>-77403.210000000006</v>
      </c>
    </row>
    <row r="351" spans="1:6" ht="21" x14ac:dyDescent="0.25">
      <c r="A351" s="11" t="s">
        <v>26</v>
      </c>
      <c r="B351" s="11" t="s">
        <v>119</v>
      </c>
      <c r="C351" s="11" t="s">
        <v>83</v>
      </c>
      <c r="D351" s="11" t="s">
        <v>210</v>
      </c>
      <c r="E351" s="11" t="s">
        <v>71</v>
      </c>
      <c r="F351" s="12">
        <v>-1419053</v>
      </c>
    </row>
    <row r="352" spans="1:6" ht="21" x14ac:dyDescent="0.25">
      <c r="A352" s="11" t="s">
        <v>27</v>
      </c>
      <c r="B352" s="11" t="s">
        <v>104</v>
      </c>
      <c r="C352" s="11" t="s">
        <v>83</v>
      </c>
      <c r="D352" s="11" t="s">
        <v>210</v>
      </c>
      <c r="E352" s="11" t="s">
        <v>71</v>
      </c>
      <c r="F352" s="12">
        <v>-1519974.61</v>
      </c>
    </row>
    <row r="353" spans="1:6" ht="21" x14ac:dyDescent="0.25">
      <c r="A353" s="11" t="s">
        <v>27</v>
      </c>
      <c r="B353" s="11" t="s">
        <v>106</v>
      </c>
      <c r="C353" s="11" t="s">
        <v>83</v>
      </c>
      <c r="D353" s="11" t="s">
        <v>210</v>
      </c>
      <c r="E353" s="11" t="s">
        <v>71</v>
      </c>
      <c r="F353" s="12">
        <v>-3081192</v>
      </c>
    </row>
    <row r="354" spans="1:6" ht="21" x14ac:dyDescent="0.25">
      <c r="A354" s="11" t="s">
        <v>27</v>
      </c>
      <c r="B354" s="11" t="s">
        <v>106</v>
      </c>
      <c r="C354" s="11" t="s">
        <v>73</v>
      </c>
      <c r="D354" s="11" t="s">
        <v>210</v>
      </c>
      <c r="E354" s="11" t="s">
        <v>71</v>
      </c>
      <c r="F354" s="12">
        <v>-216664.21</v>
      </c>
    </row>
    <row r="355" spans="1:6" ht="21" x14ac:dyDescent="0.25">
      <c r="A355" s="11" t="s">
        <v>27</v>
      </c>
      <c r="B355" s="11" t="s">
        <v>109</v>
      </c>
      <c r="C355" s="11" t="s">
        <v>83</v>
      </c>
      <c r="D355" s="11" t="s">
        <v>210</v>
      </c>
      <c r="E355" s="11" t="s">
        <v>71</v>
      </c>
      <c r="F355" s="12">
        <v>-719428.61</v>
      </c>
    </row>
    <row r="356" spans="1:6" ht="21" x14ac:dyDescent="0.25">
      <c r="A356" s="11" t="s">
        <v>27</v>
      </c>
      <c r="B356" s="11" t="s">
        <v>110</v>
      </c>
      <c r="C356" s="11" t="s">
        <v>99</v>
      </c>
      <c r="D356" s="11" t="s">
        <v>210</v>
      </c>
      <c r="E356" s="11" t="s">
        <v>71</v>
      </c>
      <c r="F356" s="12">
        <v>-119705.60000000001</v>
      </c>
    </row>
    <row r="357" spans="1:6" ht="21" x14ac:dyDescent="0.25">
      <c r="A357" s="11" t="s">
        <v>27</v>
      </c>
      <c r="B357" s="11" t="s">
        <v>110</v>
      </c>
      <c r="C357" s="11" t="s">
        <v>97</v>
      </c>
      <c r="D357" s="11" t="s">
        <v>210</v>
      </c>
      <c r="E357" s="11" t="s">
        <v>71</v>
      </c>
      <c r="F357" s="12">
        <v>-3105</v>
      </c>
    </row>
    <row r="358" spans="1:6" ht="21" x14ac:dyDescent="0.25">
      <c r="A358" s="11" t="s">
        <v>27</v>
      </c>
      <c r="B358" s="11" t="s">
        <v>110</v>
      </c>
      <c r="C358" s="11" t="s">
        <v>83</v>
      </c>
      <c r="D358" s="11" t="s">
        <v>210</v>
      </c>
      <c r="E358" s="11" t="s">
        <v>71</v>
      </c>
      <c r="F358" s="12">
        <v>-6209603.8300000001</v>
      </c>
    </row>
    <row r="359" spans="1:6" ht="21" x14ac:dyDescent="0.25">
      <c r="A359" s="11" t="s">
        <v>27</v>
      </c>
      <c r="B359" s="11" t="s">
        <v>115</v>
      </c>
      <c r="C359" s="11" t="s">
        <v>83</v>
      </c>
      <c r="D359" s="11" t="s">
        <v>210</v>
      </c>
      <c r="E359" s="11" t="s">
        <v>71</v>
      </c>
      <c r="F359" s="12">
        <v>-9290493.6199999992</v>
      </c>
    </row>
    <row r="360" spans="1:6" ht="21" x14ac:dyDescent="0.25">
      <c r="A360" s="11" t="s">
        <v>27</v>
      </c>
      <c r="B360" s="11" t="s">
        <v>115</v>
      </c>
      <c r="C360" s="11" t="s">
        <v>73</v>
      </c>
      <c r="D360" s="11" t="s">
        <v>210</v>
      </c>
      <c r="E360" s="11" t="s">
        <v>71</v>
      </c>
      <c r="F360" s="12">
        <v>-30624.9</v>
      </c>
    </row>
    <row r="361" spans="1:6" ht="21" x14ac:dyDescent="0.25">
      <c r="A361" s="11" t="s">
        <v>27</v>
      </c>
      <c r="B361" s="11" t="s">
        <v>119</v>
      </c>
      <c r="C361" s="11" t="s">
        <v>83</v>
      </c>
      <c r="D361" s="11" t="s">
        <v>210</v>
      </c>
      <c r="E361" s="11" t="s">
        <v>71</v>
      </c>
      <c r="F361" s="12">
        <v>-2864237</v>
      </c>
    </row>
    <row r="362" spans="1:6" ht="21" x14ac:dyDescent="0.25">
      <c r="A362" s="11" t="s">
        <v>27</v>
      </c>
      <c r="B362" s="11" t="s">
        <v>120</v>
      </c>
      <c r="C362" s="11" t="s">
        <v>83</v>
      </c>
      <c r="D362" s="11" t="s">
        <v>210</v>
      </c>
      <c r="E362" s="11" t="s">
        <v>71</v>
      </c>
      <c r="F362" s="12">
        <v>-4272</v>
      </c>
    </row>
    <row r="363" spans="1:6" ht="21" x14ac:dyDescent="0.25">
      <c r="A363" s="11" t="s">
        <v>28</v>
      </c>
      <c r="B363" s="11" t="s">
        <v>104</v>
      </c>
      <c r="C363" s="11" t="s">
        <v>83</v>
      </c>
      <c r="D363" s="11" t="s">
        <v>210</v>
      </c>
      <c r="E363" s="11" t="s">
        <v>71</v>
      </c>
      <c r="F363" s="12">
        <v>-864871.97</v>
      </c>
    </row>
    <row r="364" spans="1:6" ht="21" x14ac:dyDescent="0.25">
      <c r="A364" s="11" t="s">
        <v>28</v>
      </c>
      <c r="B364" s="11" t="s">
        <v>106</v>
      </c>
      <c r="C364" s="11" t="s">
        <v>83</v>
      </c>
      <c r="D364" s="11" t="s">
        <v>210</v>
      </c>
      <c r="E364" s="11" t="s">
        <v>71</v>
      </c>
      <c r="F364" s="12">
        <v>-1734342.9</v>
      </c>
    </row>
    <row r="365" spans="1:6" ht="21" x14ac:dyDescent="0.25">
      <c r="A365" s="11" t="s">
        <v>28</v>
      </c>
      <c r="B365" s="11" t="s">
        <v>109</v>
      </c>
      <c r="C365" s="11" t="s">
        <v>83</v>
      </c>
      <c r="D365" s="11" t="s">
        <v>210</v>
      </c>
      <c r="E365" s="11" t="s">
        <v>71</v>
      </c>
      <c r="F365" s="12">
        <v>-318743.74</v>
      </c>
    </row>
    <row r="366" spans="1:6" ht="21" x14ac:dyDescent="0.25">
      <c r="A366" s="11" t="s">
        <v>28</v>
      </c>
      <c r="B366" s="11" t="s">
        <v>110</v>
      </c>
      <c r="C366" s="11" t="s">
        <v>99</v>
      </c>
      <c r="D366" s="11" t="s">
        <v>210</v>
      </c>
      <c r="E366" s="11" t="s">
        <v>71</v>
      </c>
      <c r="F366" s="12">
        <v>-117880</v>
      </c>
    </row>
    <row r="367" spans="1:6" ht="21" x14ac:dyDescent="0.25">
      <c r="A367" s="11" t="s">
        <v>28</v>
      </c>
      <c r="B367" s="11" t="s">
        <v>110</v>
      </c>
      <c r="C367" s="11" t="s">
        <v>98</v>
      </c>
      <c r="D367" s="11" t="s">
        <v>210</v>
      </c>
      <c r="E367" s="11" t="s">
        <v>71</v>
      </c>
      <c r="F367" s="12">
        <v>-522471</v>
      </c>
    </row>
    <row r="368" spans="1:6" ht="21" x14ac:dyDescent="0.25">
      <c r="A368" s="11" t="s">
        <v>28</v>
      </c>
      <c r="B368" s="11" t="s">
        <v>110</v>
      </c>
      <c r="C368" s="11" t="s">
        <v>97</v>
      </c>
      <c r="D368" s="11" t="s">
        <v>210</v>
      </c>
      <c r="E368" s="11" t="s">
        <v>71</v>
      </c>
      <c r="F368" s="12">
        <v>-155900</v>
      </c>
    </row>
    <row r="369" spans="1:6" ht="21" x14ac:dyDescent="0.25">
      <c r="A369" s="11" t="s">
        <v>28</v>
      </c>
      <c r="B369" s="11" t="s">
        <v>110</v>
      </c>
      <c r="C369" s="11" t="s">
        <v>83</v>
      </c>
      <c r="D369" s="11" t="s">
        <v>210</v>
      </c>
      <c r="E369" s="11" t="s">
        <v>71</v>
      </c>
      <c r="F369" s="12">
        <v>-4152159.18</v>
      </c>
    </row>
    <row r="370" spans="1:6" ht="21" x14ac:dyDescent="0.25">
      <c r="A370" s="11" t="s">
        <v>28</v>
      </c>
      <c r="B370" s="11" t="s">
        <v>115</v>
      </c>
      <c r="C370" s="11" t="s">
        <v>83</v>
      </c>
      <c r="D370" s="11" t="s">
        <v>210</v>
      </c>
      <c r="E370" s="11" t="s">
        <v>71</v>
      </c>
      <c r="F370" s="12">
        <v>-5997178.5099999998</v>
      </c>
    </row>
    <row r="371" spans="1:6" ht="21" x14ac:dyDescent="0.25">
      <c r="A371" s="11" t="s">
        <v>28</v>
      </c>
      <c r="B371" s="11" t="s">
        <v>115</v>
      </c>
      <c r="C371" s="11" t="s">
        <v>73</v>
      </c>
      <c r="D371" s="11" t="s">
        <v>210</v>
      </c>
      <c r="E371" s="11" t="s">
        <v>71</v>
      </c>
      <c r="F371" s="12">
        <v>-270272.26</v>
      </c>
    </row>
    <row r="372" spans="1:6" ht="21" x14ac:dyDescent="0.25">
      <c r="A372" s="11" t="s">
        <v>28</v>
      </c>
      <c r="B372" s="11" t="s">
        <v>119</v>
      </c>
      <c r="C372" s="11" t="s">
        <v>83</v>
      </c>
      <c r="D372" s="11" t="s">
        <v>210</v>
      </c>
      <c r="E372" s="11" t="s">
        <v>71</v>
      </c>
      <c r="F372" s="12">
        <v>-1863041</v>
      </c>
    </row>
    <row r="373" spans="1:6" ht="21" x14ac:dyDescent="0.25">
      <c r="A373" s="11" t="s">
        <v>28</v>
      </c>
      <c r="B373" s="11" t="s">
        <v>120</v>
      </c>
      <c r="C373" s="11" t="s">
        <v>83</v>
      </c>
      <c r="D373" s="11" t="s">
        <v>210</v>
      </c>
      <c r="E373" s="11" t="s">
        <v>71</v>
      </c>
      <c r="F373" s="12">
        <v>-1212</v>
      </c>
    </row>
    <row r="374" spans="1:6" ht="21" x14ac:dyDescent="0.25">
      <c r="A374" s="11" t="s">
        <v>29</v>
      </c>
      <c r="B374" s="11" t="s">
        <v>104</v>
      </c>
      <c r="C374" s="11" t="s">
        <v>83</v>
      </c>
      <c r="D374" s="11" t="s">
        <v>210</v>
      </c>
      <c r="E374" s="11" t="s">
        <v>71</v>
      </c>
      <c r="F374" s="12">
        <v>-1100831.33</v>
      </c>
    </row>
    <row r="375" spans="1:6" ht="21" x14ac:dyDescent="0.25">
      <c r="A375" s="11" t="s">
        <v>29</v>
      </c>
      <c r="B375" s="11" t="s">
        <v>106</v>
      </c>
      <c r="C375" s="11" t="s">
        <v>83</v>
      </c>
      <c r="D375" s="11" t="s">
        <v>210</v>
      </c>
      <c r="E375" s="11" t="s">
        <v>71</v>
      </c>
      <c r="F375" s="12">
        <v>-2537201.4700000002</v>
      </c>
    </row>
    <row r="376" spans="1:6" ht="21" x14ac:dyDescent="0.25">
      <c r="A376" s="11" t="s">
        <v>29</v>
      </c>
      <c r="B376" s="11" t="s">
        <v>106</v>
      </c>
      <c r="C376" s="11" t="s">
        <v>73</v>
      </c>
      <c r="D376" s="11" t="s">
        <v>210</v>
      </c>
      <c r="E376" s="11" t="s">
        <v>71</v>
      </c>
      <c r="F376" s="12">
        <v>-538809.04</v>
      </c>
    </row>
    <row r="377" spans="1:6" ht="21" x14ac:dyDescent="0.25">
      <c r="A377" s="11" t="s">
        <v>29</v>
      </c>
      <c r="B377" s="11" t="s">
        <v>109</v>
      </c>
      <c r="C377" s="11" t="s">
        <v>83</v>
      </c>
      <c r="D377" s="11" t="s">
        <v>210</v>
      </c>
      <c r="E377" s="11" t="s">
        <v>71</v>
      </c>
      <c r="F377" s="12">
        <v>-500093.87</v>
      </c>
    </row>
    <row r="378" spans="1:6" ht="21" x14ac:dyDescent="0.25">
      <c r="A378" s="11" t="s">
        <v>29</v>
      </c>
      <c r="B378" s="11" t="s">
        <v>110</v>
      </c>
      <c r="C378" s="11" t="s">
        <v>100</v>
      </c>
      <c r="D378" s="11" t="s">
        <v>210</v>
      </c>
      <c r="E378" s="11" t="s">
        <v>71</v>
      </c>
      <c r="F378" s="12">
        <v>-386118.03</v>
      </c>
    </row>
    <row r="379" spans="1:6" ht="21" x14ac:dyDescent="0.25">
      <c r="A379" s="11" t="s">
        <v>29</v>
      </c>
      <c r="B379" s="11" t="s">
        <v>110</v>
      </c>
      <c r="C379" s="11" t="s">
        <v>98</v>
      </c>
      <c r="D379" s="11" t="s">
        <v>210</v>
      </c>
      <c r="E379" s="11" t="s">
        <v>71</v>
      </c>
      <c r="F379" s="12">
        <v>-466227.04</v>
      </c>
    </row>
    <row r="380" spans="1:6" ht="21" x14ac:dyDescent="0.25">
      <c r="A380" s="11" t="s">
        <v>29</v>
      </c>
      <c r="B380" s="11" t="s">
        <v>110</v>
      </c>
      <c r="C380" s="11" t="s">
        <v>83</v>
      </c>
      <c r="D380" s="11" t="s">
        <v>210</v>
      </c>
      <c r="E380" s="11" t="s">
        <v>71</v>
      </c>
      <c r="F380" s="12">
        <v>-4997410.3600000003</v>
      </c>
    </row>
    <row r="381" spans="1:6" ht="21" x14ac:dyDescent="0.25">
      <c r="A381" s="11" t="s">
        <v>29</v>
      </c>
      <c r="B381" s="11" t="s">
        <v>110</v>
      </c>
      <c r="C381" s="11" t="s">
        <v>166</v>
      </c>
      <c r="D381" s="11" t="s">
        <v>210</v>
      </c>
      <c r="E381" s="11" t="s">
        <v>71</v>
      </c>
      <c r="F381" s="12">
        <v>-475288</v>
      </c>
    </row>
    <row r="382" spans="1:6" ht="21" x14ac:dyDescent="0.25">
      <c r="A382" s="11" t="s">
        <v>29</v>
      </c>
      <c r="B382" s="11" t="s">
        <v>115</v>
      </c>
      <c r="C382" s="11" t="s">
        <v>83</v>
      </c>
      <c r="D382" s="11" t="s">
        <v>210</v>
      </c>
      <c r="E382" s="11" t="s">
        <v>71</v>
      </c>
      <c r="F382" s="12">
        <v>-13201114.060000001</v>
      </c>
    </row>
    <row r="383" spans="1:6" ht="21" x14ac:dyDescent="0.25">
      <c r="A383" s="11" t="s">
        <v>29</v>
      </c>
      <c r="B383" s="11" t="s">
        <v>115</v>
      </c>
      <c r="C383" s="11" t="s">
        <v>73</v>
      </c>
      <c r="D383" s="11" t="s">
        <v>210</v>
      </c>
      <c r="E383" s="11" t="s">
        <v>71</v>
      </c>
      <c r="F383" s="12">
        <v>-77972.17</v>
      </c>
    </row>
    <row r="384" spans="1:6" ht="21" x14ac:dyDescent="0.25">
      <c r="A384" s="11" t="s">
        <v>29</v>
      </c>
      <c r="B384" s="11" t="s">
        <v>119</v>
      </c>
      <c r="C384" s="11" t="s">
        <v>83</v>
      </c>
      <c r="D384" s="11" t="s">
        <v>210</v>
      </c>
      <c r="E384" s="11" t="s">
        <v>71</v>
      </c>
      <c r="F384" s="12">
        <v>-2032660</v>
      </c>
    </row>
    <row r="385" spans="1:6" ht="21" x14ac:dyDescent="0.25">
      <c r="A385" s="11" t="s">
        <v>29</v>
      </c>
      <c r="B385" s="11" t="s">
        <v>120</v>
      </c>
      <c r="C385" s="11" t="s">
        <v>83</v>
      </c>
      <c r="D385" s="11" t="s">
        <v>210</v>
      </c>
      <c r="E385" s="11" t="s">
        <v>71</v>
      </c>
      <c r="F385" s="12">
        <v>-4952</v>
      </c>
    </row>
    <row r="386" spans="1:6" ht="21" x14ac:dyDescent="0.25">
      <c r="A386" s="11" t="s">
        <v>31</v>
      </c>
      <c r="B386" s="11" t="s">
        <v>104</v>
      </c>
      <c r="C386" s="11" t="s">
        <v>83</v>
      </c>
      <c r="D386" s="11" t="s">
        <v>210</v>
      </c>
      <c r="E386" s="11" t="s">
        <v>71</v>
      </c>
      <c r="F386" s="12">
        <v>-562673.34</v>
      </c>
    </row>
    <row r="387" spans="1:6" ht="21" x14ac:dyDescent="0.25">
      <c r="A387" s="11" t="s">
        <v>31</v>
      </c>
      <c r="B387" s="11" t="s">
        <v>106</v>
      </c>
      <c r="C387" s="11" t="s">
        <v>83</v>
      </c>
      <c r="D387" s="11" t="s">
        <v>210</v>
      </c>
      <c r="E387" s="11" t="s">
        <v>71</v>
      </c>
      <c r="F387" s="12">
        <v>-4110718.26</v>
      </c>
    </row>
    <row r="388" spans="1:6" ht="21" x14ac:dyDescent="0.25">
      <c r="A388" s="11" t="s">
        <v>31</v>
      </c>
      <c r="B388" s="11" t="s">
        <v>106</v>
      </c>
      <c r="C388" s="11" t="s">
        <v>73</v>
      </c>
      <c r="D388" s="11" t="s">
        <v>210</v>
      </c>
      <c r="E388" s="11" t="s">
        <v>71</v>
      </c>
      <c r="F388" s="12">
        <v>-334247.96999999997</v>
      </c>
    </row>
    <row r="389" spans="1:6" ht="21" x14ac:dyDescent="0.25">
      <c r="A389" s="11" t="s">
        <v>31</v>
      </c>
      <c r="B389" s="11" t="s">
        <v>109</v>
      </c>
      <c r="C389" s="11" t="s">
        <v>83</v>
      </c>
      <c r="D389" s="11" t="s">
        <v>210</v>
      </c>
      <c r="E389" s="11" t="s">
        <v>71</v>
      </c>
      <c r="F389" s="12">
        <v>-591648.67000000004</v>
      </c>
    </row>
    <row r="390" spans="1:6" ht="21" x14ac:dyDescent="0.25">
      <c r="A390" s="11" t="s">
        <v>31</v>
      </c>
      <c r="B390" s="11" t="s">
        <v>110</v>
      </c>
      <c r="C390" s="11" t="s">
        <v>181</v>
      </c>
      <c r="D390" s="11" t="s">
        <v>210</v>
      </c>
      <c r="E390" s="11" t="s">
        <v>71</v>
      </c>
      <c r="F390" s="12">
        <v>-53800</v>
      </c>
    </row>
    <row r="391" spans="1:6" ht="21" x14ac:dyDescent="0.25">
      <c r="A391" s="11" t="s">
        <v>31</v>
      </c>
      <c r="B391" s="11" t="s">
        <v>110</v>
      </c>
      <c r="C391" s="11" t="s">
        <v>98</v>
      </c>
      <c r="D391" s="11" t="s">
        <v>210</v>
      </c>
      <c r="E391" s="11" t="s">
        <v>71</v>
      </c>
      <c r="F391" s="12">
        <v>-540000</v>
      </c>
    </row>
    <row r="392" spans="1:6" ht="21" x14ac:dyDescent="0.25">
      <c r="A392" s="11" t="s">
        <v>31</v>
      </c>
      <c r="B392" s="11" t="s">
        <v>110</v>
      </c>
      <c r="C392" s="11" t="s">
        <v>97</v>
      </c>
      <c r="D392" s="11" t="s">
        <v>210</v>
      </c>
      <c r="E392" s="11" t="s">
        <v>71</v>
      </c>
      <c r="F392" s="12">
        <v>-24600</v>
      </c>
    </row>
    <row r="393" spans="1:6" ht="21" x14ac:dyDescent="0.25">
      <c r="A393" s="11" t="s">
        <v>31</v>
      </c>
      <c r="B393" s="11" t="s">
        <v>110</v>
      </c>
      <c r="C393" s="11" t="s">
        <v>83</v>
      </c>
      <c r="D393" s="11" t="s">
        <v>210</v>
      </c>
      <c r="E393" s="11" t="s">
        <v>71</v>
      </c>
      <c r="F393" s="12">
        <v>-5019864.87</v>
      </c>
    </row>
    <row r="394" spans="1:6" ht="21" x14ac:dyDescent="0.25">
      <c r="A394" s="11" t="s">
        <v>31</v>
      </c>
      <c r="B394" s="11" t="s">
        <v>110</v>
      </c>
      <c r="C394" s="11" t="s">
        <v>73</v>
      </c>
      <c r="D394" s="11" t="s">
        <v>210</v>
      </c>
      <c r="E394" s="11" t="s">
        <v>71</v>
      </c>
      <c r="F394" s="12">
        <v>-46993.69</v>
      </c>
    </row>
    <row r="395" spans="1:6" ht="21" x14ac:dyDescent="0.25">
      <c r="A395" s="11" t="s">
        <v>31</v>
      </c>
      <c r="B395" s="11" t="s">
        <v>115</v>
      </c>
      <c r="C395" s="11" t="s">
        <v>83</v>
      </c>
      <c r="D395" s="11" t="s">
        <v>210</v>
      </c>
      <c r="E395" s="11" t="s">
        <v>71</v>
      </c>
      <c r="F395" s="12">
        <v>-12737707.83</v>
      </c>
    </row>
    <row r="396" spans="1:6" ht="21" x14ac:dyDescent="0.25">
      <c r="A396" s="11" t="s">
        <v>31</v>
      </c>
      <c r="B396" s="11" t="s">
        <v>115</v>
      </c>
      <c r="C396" s="11" t="s">
        <v>73</v>
      </c>
      <c r="D396" s="11" t="s">
        <v>210</v>
      </c>
      <c r="E396" s="11" t="s">
        <v>71</v>
      </c>
      <c r="F396" s="12">
        <v>-47231.199999999997</v>
      </c>
    </row>
    <row r="397" spans="1:6" ht="21" x14ac:dyDescent="0.25">
      <c r="A397" s="11" t="s">
        <v>31</v>
      </c>
      <c r="B397" s="11" t="s">
        <v>131</v>
      </c>
      <c r="C397" s="11" t="s">
        <v>83</v>
      </c>
      <c r="D397" s="11" t="s">
        <v>210</v>
      </c>
      <c r="E397" s="11" t="s">
        <v>71</v>
      </c>
      <c r="F397" s="12">
        <v>-60787.8</v>
      </c>
    </row>
    <row r="398" spans="1:6" ht="21" x14ac:dyDescent="0.25">
      <c r="A398" s="11" t="s">
        <v>31</v>
      </c>
      <c r="B398" s="11" t="s">
        <v>119</v>
      </c>
      <c r="C398" s="11" t="s">
        <v>83</v>
      </c>
      <c r="D398" s="11" t="s">
        <v>210</v>
      </c>
      <c r="E398" s="11" t="s">
        <v>71</v>
      </c>
      <c r="F398" s="12">
        <v>-1188590</v>
      </c>
    </row>
    <row r="399" spans="1:6" ht="21" x14ac:dyDescent="0.25">
      <c r="A399" s="11" t="s">
        <v>31</v>
      </c>
      <c r="B399" s="11" t="s">
        <v>120</v>
      </c>
      <c r="C399" s="11" t="s">
        <v>83</v>
      </c>
      <c r="D399" s="11" t="s">
        <v>210</v>
      </c>
      <c r="E399" s="11" t="s">
        <v>71</v>
      </c>
      <c r="F399" s="12">
        <v>-1303</v>
      </c>
    </row>
    <row r="400" spans="1:6" ht="21" x14ac:dyDescent="0.25">
      <c r="A400" s="11" t="s">
        <v>33</v>
      </c>
      <c r="B400" s="11" t="s">
        <v>104</v>
      </c>
      <c r="C400" s="11" t="s">
        <v>83</v>
      </c>
      <c r="D400" s="11" t="s">
        <v>210</v>
      </c>
      <c r="E400" s="11" t="s">
        <v>71</v>
      </c>
      <c r="F400" s="12">
        <v>-1749573.93</v>
      </c>
    </row>
    <row r="401" spans="1:6" ht="21" x14ac:dyDescent="0.25">
      <c r="A401" s="11" t="s">
        <v>33</v>
      </c>
      <c r="B401" s="11" t="s">
        <v>106</v>
      </c>
      <c r="C401" s="11" t="s">
        <v>83</v>
      </c>
      <c r="D401" s="11" t="s">
        <v>210</v>
      </c>
      <c r="E401" s="11" t="s">
        <v>71</v>
      </c>
      <c r="F401" s="12">
        <v>-3922842.85</v>
      </c>
    </row>
    <row r="402" spans="1:6" ht="21" x14ac:dyDescent="0.25">
      <c r="A402" s="11" t="s">
        <v>33</v>
      </c>
      <c r="B402" s="11" t="s">
        <v>106</v>
      </c>
      <c r="C402" s="11" t="s">
        <v>73</v>
      </c>
      <c r="D402" s="11" t="s">
        <v>210</v>
      </c>
      <c r="E402" s="11" t="s">
        <v>71</v>
      </c>
      <c r="F402" s="12">
        <v>-442329.99</v>
      </c>
    </row>
    <row r="403" spans="1:6" ht="21" x14ac:dyDescent="0.25">
      <c r="A403" s="11" t="s">
        <v>33</v>
      </c>
      <c r="B403" s="11" t="s">
        <v>109</v>
      </c>
      <c r="C403" s="11" t="s">
        <v>83</v>
      </c>
      <c r="D403" s="11" t="s">
        <v>210</v>
      </c>
      <c r="E403" s="11" t="s">
        <v>71</v>
      </c>
      <c r="F403" s="12">
        <v>-808154.01</v>
      </c>
    </row>
    <row r="404" spans="1:6" ht="21" x14ac:dyDescent="0.25">
      <c r="A404" s="11" t="s">
        <v>33</v>
      </c>
      <c r="B404" s="11" t="s">
        <v>110</v>
      </c>
      <c r="C404" s="11" t="s">
        <v>181</v>
      </c>
      <c r="D404" s="11" t="s">
        <v>210</v>
      </c>
      <c r="E404" s="11" t="s">
        <v>71</v>
      </c>
      <c r="F404" s="12">
        <v>-71000</v>
      </c>
    </row>
    <row r="405" spans="1:6" ht="21" x14ac:dyDescent="0.25">
      <c r="A405" s="11" t="s">
        <v>33</v>
      </c>
      <c r="B405" s="11" t="s">
        <v>110</v>
      </c>
      <c r="C405" s="11" t="s">
        <v>98</v>
      </c>
      <c r="D405" s="11" t="s">
        <v>210</v>
      </c>
      <c r="E405" s="11" t="s">
        <v>71</v>
      </c>
      <c r="F405" s="12">
        <v>-1016162</v>
      </c>
    </row>
    <row r="406" spans="1:6" ht="21" x14ac:dyDescent="0.25">
      <c r="A406" s="11" t="s">
        <v>33</v>
      </c>
      <c r="B406" s="11" t="s">
        <v>110</v>
      </c>
      <c r="C406" s="11" t="s">
        <v>97</v>
      </c>
      <c r="D406" s="11" t="s">
        <v>210</v>
      </c>
      <c r="E406" s="11" t="s">
        <v>71</v>
      </c>
      <c r="F406" s="12">
        <v>-322033</v>
      </c>
    </row>
    <row r="407" spans="1:6" ht="21" x14ac:dyDescent="0.25">
      <c r="A407" s="11" t="s">
        <v>33</v>
      </c>
      <c r="B407" s="11" t="s">
        <v>110</v>
      </c>
      <c r="C407" s="11" t="s">
        <v>83</v>
      </c>
      <c r="D407" s="11" t="s">
        <v>210</v>
      </c>
      <c r="E407" s="11" t="s">
        <v>71</v>
      </c>
      <c r="F407" s="12">
        <v>-9946091.6300000008</v>
      </c>
    </row>
    <row r="408" spans="1:6" ht="21" x14ac:dyDescent="0.25">
      <c r="A408" s="11" t="s">
        <v>33</v>
      </c>
      <c r="B408" s="11" t="s">
        <v>110</v>
      </c>
      <c r="C408" s="11" t="s">
        <v>73</v>
      </c>
      <c r="D408" s="11" t="s">
        <v>210</v>
      </c>
      <c r="E408" s="11" t="s">
        <v>71</v>
      </c>
      <c r="F408" s="12">
        <v>-44183.79</v>
      </c>
    </row>
    <row r="409" spans="1:6" ht="21" x14ac:dyDescent="0.25">
      <c r="A409" s="11" t="s">
        <v>33</v>
      </c>
      <c r="B409" s="11" t="s">
        <v>110</v>
      </c>
      <c r="C409" s="11" t="s">
        <v>182</v>
      </c>
      <c r="D409" s="11" t="s">
        <v>210</v>
      </c>
      <c r="E409" s="11" t="s">
        <v>71</v>
      </c>
      <c r="F409" s="12">
        <v>-13612165.98</v>
      </c>
    </row>
    <row r="410" spans="1:6" ht="21" x14ac:dyDescent="0.25">
      <c r="A410" s="11" t="s">
        <v>33</v>
      </c>
      <c r="B410" s="11" t="s">
        <v>115</v>
      </c>
      <c r="C410" s="11" t="s">
        <v>83</v>
      </c>
      <c r="D410" s="11" t="s">
        <v>210</v>
      </c>
      <c r="E410" s="11" t="s">
        <v>71</v>
      </c>
      <c r="F410" s="12">
        <v>-13598734.66</v>
      </c>
    </row>
    <row r="411" spans="1:6" ht="21" x14ac:dyDescent="0.25">
      <c r="A411" s="11" t="s">
        <v>33</v>
      </c>
      <c r="B411" s="11" t="s">
        <v>131</v>
      </c>
      <c r="C411" s="11" t="s">
        <v>83</v>
      </c>
      <c r="D411" s="11" t="s">
        <v>210</v>
      </c>
      <c r="E411" s="11" t="s">
        <v>71</v>
      </c>
      <c r="F411" s="12">
        <v>-90000</v>
      </c>
    </row>
    <row r="412" spans="1:6" ht="21" x14ac:dyDescent="0.25">
      <c r="A412" s="11" t="s">
        <v>33</v>
      </c>
      <c r="B412" s="11" t="s">
        <v>119</v>
      </c>
      <c r="C412" s="11" t="s">
        <v>83</v>
      </c>
      <c r="D412" s="11" t="s">
        <v>210</v>
      </c>
      <c r="E412" s="11" t="s">
        <v>71</v>
      </c>
      <c r="F412" s="12">
        <v>-3814811</v>
      </c>
    </row>
    <row r="413" spans="1:6" ht="21" x14ac:dyDescent="0.25">
      <c r="A413" s="11" t="s">
        <v>33</v>
      </c>
      <c r="B413" s="11" t="s">
        <v>120</v>
      </c>
      <c r="C413" s="11" t="s">
        <v>83</v>
      </c>
      <c r="D413" s="11" t="s">
        <v>210</v>
      </c>
      <c r="E413" s="11" t="s">
        <v>71</v>
      </c>
      <c r="F413" s="12">
        <v>-1303</v>
      </c>
    </row>
    <row r="414" spans="1:6" ht="21" x14ac:dyDescent="0.25">
      <c r="A414" s="11" t="s">
        <v>34</v>
      </c>
      <c r="B414" s="11" t="s">
        <v>104</v>
      </c>
      <c r="C414" s="11" t="s">
        <v>83</v>
      </c>
      <c r="D414" s="11" t="s">
        <v>210</v>
      </c>
      <c r="E414" s="11" t="s">
        <v>71</v>
      </c>
      <c r="F414" s="12">
        <v>-1873538.12</v>
      </c>
    </row>
    <row r="415" spans="1:6" ht="21" x14ac:dyDescent="0.25">
      <c r="A415" s="11" t="s">
        <v>34</v>
      </c>
      <c r="B415" s="11" t="s">
        <v>106</v>
      </c>
      <c r="C415" s="11" t="s">
        <v>83</v>
      </c>
      <c r="D415" s="11" t="s">
        <v>210</v>
      </c>
      <c r="E415" s="11" t="s">
        <v>71</v>
      </c>
      <c r="F415" s="12">
        <v>-2964955.19</v>
      </c>
    </row>
    <row r="416" spans="1:6" ht="21" x14ac:dyDescent="0.25">
      <c r="A416" s="11" t="s">
        <v>34</v>
      </c>
      <c r="B416" s="11" t="s">
        <v>106</v>
      </c>
      <c r="C416" s="11" t="s">
        <v>73</v>
      </c>
      <c r="D416" s="11" t="s">
        <v>210</v>
      </c>
      <c r="E416" s="11" t="s">
        <v>71</v>
      </c>
      <c r="F416" s="12">
        <v>-546147.38</v>
      </c>
    </row>
    <row r="417" spans="1:6" ht="21" x14ac:dyDescent="0.25">
      <c r="A417" s="11" t="s">
        <v>34</v>
      </c>
      <c r="B417" s="11" t="s">
        <v>109</v>
      </c>
      <c r="C417" s="11" t="s">
        <v>83</v>
      </c>
      <c r="D417" s="11" t="s">
        <v>210</v>
      </c>
      <c r="E417" s="11" t="s">
        <v>71</v>
      </c>
      <c r="F417" s="12">
        <v>-828649.84</v>
      </c>
    </row>
    <row r="418" spans="1:6" ht="21" x14ac:dyDescent="0.25">
      <c r="A418" s="11" t="s">
        <v>34</v>
      </c>
      <c r="B418" s="11" t="s">
        <v>109</v>
      </c>
      <c r="C418" s="11" t="s">
        <v>73</v>
      </c>
      <c r="D418" s="11" t="s">
        <v>210</v>
      </c>
      <c r="E418" s="11" t="s">
        <v>71</v>
      </c>
      <c r="F418" s="12">
        <v>-4510.78</v>
      </c>
    </row>
    <row r="419" spans="1:6" ht="21" x14ac:dyDescent="0.25">
      <c r="A419" s="11" t="s">
        <v>34</v>
      </c>
      <c r="B419" s="11" t="s">
        <v>110</v>
      </c>
      <c r="C419" s="11" t="s">
        <v>99</v>
      </c>
      <c r="D419" s="11" t="s">
        <v>210</v>
      </c>
      <c r="E419" s="11" t="s">
        <v>71</v>
      </c>
      <c r="F419" s="12">
        <v>-224642</v>
      </c>
    </row>
    <row r="420" spans="1:6" ht="21" x14ac:dyDescent="0.25">
      <c r="A420" s="11" t="s">
        <v>34</v>
      </c>
      <c r="B420" s="11" t="s">
        <v>110</v>
      </c>
      <c r="C420" s="11" t="s">
        <v>98</v>
      </c>
      <c r="D420" s="11" t="s">
        <v>210</v>
      </c>
      <c r="E420" s="11" t="s">
        <v>71</v>
      </c>
      <c r="F420" s="12">
        <v>-1137571.3</v>
      </c>
    </row>
    <row r="421" spans="1:6" ht="21" x14ac:dyDescent="0.25">
      <c r="A421" s="11" t="s">
        <v>34</v>
      </c>
      <c r="B421" s="11" t="s">
        <v>110</v>
      </c>
      <c r="C421" s="11" t="s">
        <v>97</v>
      </c>
      <c r="D421" s="11" t="s">
        <v>210</v>
      </c>
      <c r="E421" s="11" t="s">
        <v>71</v>
      </c>
      <c r="F421" s="12">
        <v>-235499</v>
      </c>
    </row>
    <row r="422" spans="1:6" ht="21" x14ac:dyDescent="0.25">
      <c r="A422" s="11" t="s">
        <v>34</v>
      </c>
      <c r="B422" s="11" t="s">
        <v>110</v>
      </c>
      <c r="C422" s="11" t="s">
        <v>83</v>
      </c>
      <c r="D422" s="11" t="s">
        <v>210</v>
      </c>
      <c r="E422" s="11" t="s">
        <v>71</v>
      </c>
      <c r="F422" s="12">
        <v>-8309747.7400000002</v>
      </c>
    </row>
    <row r="423" spans="1:6" ht="21" x14ac:dyDescent="0.25">
      <c r="A423" s="11" t="s">
        <v>34</v>
      </c>
      <c r="B423" s="11" t="s">
        <v>110</v>
      </c>
      <c r="C423" s="11" t="s">
        <v>73</v>
      </c>
      <c r="D423" s="11" t="s">
        <v>210</v>
      </c>
      <c r="E423" s="11" t="s">
        <v>71</v>
      </c>
      <c r="F423" s="12">
        <v>-56993.69</v>
      </c>
    </row>
    <row r="424" spans="1:6" ht="21" x14ac:dyDescent="0.25">
      <c r="A424" s="11" t="s">
        <v>34</v>
      </c>
      <c r="B424" s="11" t="s">
        <v>110</v>
      </c>
      <c r="C424" s="11" t="s">
        <v>182</v>
      </c>
      <c r="D424" s="11" t="s">
        <v>210</v>
      </c>
      <c r="E424" s="11" t="s">
        <v>71</v>
      </c>
      <c r="F424" s="12">
        <v>-312796</v>
      </c>
    </row>
    <row r="425" spans="1:6" ht="21" x14ac:dyDescent="0.25">
      <c r="A425" s="11" t="s">
        <v>34</v>
      </c>
      <c r="B425" s="11" t="s">
        <v>115</v>
      </c>
      <c r="C425" s="11" t="s">
        <v>83</v>
      </c>
      <c r="D425" s="11" t="s">
        <v>210</v>
      </c>
      <c r="E425" s="11" t="s">
        <v>71</v>
      </c>
      <c r="F425" s="12">
        <v>-19811268.07</v>
      </c>
    </row>
    <row r="426" spans="1:6" ht="21" x14ac:dyDescent="0.25">
      <c r="A426" s="11" t="s">
        <v>34</v>
      </c>
      <c r="B426" s="11" t="s">
        <v>115</v>
      </c>
      <c r="C426" s="11" t="s">
        <v>73</v>
      </c>
      <c r="D426" s="11" t="s">
        <v>210</v>
      </c>
      <c r="E426" s="11" t="s">
        <v>71</v>
      </c>
      <c r="F426" s="12">
        <v>-99078.55</v>
      </c>
    </row>
    <row r="427" spans="1:6" ht="21" x14ac:dyDescent="0.25">
      <c r="A427" s="11" t="s">
        <v>34</v>
      </c>
      <c r="B427" s="11" t="s">
        <v>119</v>
      </c>
      <c r="C427" s="11" t="s">
        <v>83</v>
      </c>
      <c r="D427" s="11" t="s">
        <v>210</v>
      </c>
      <c r="E427" s="11" t="s">
        <v>71</v>
      </c>
      <c r="F427" s="12">
        <v>-5936673</v>
      </c>
    </row>
    <row r="428" spans="1:6" ht="21" x14ac:dyDescent="0.25">
      <c r="A428" s="11" t="s">
        <v>34</v>
      </c>
      <c r="B428" s="11" t="s">
        <v>120</v>
      </c>
      <c r="C428" s="11" t="s">
        <v>83</v>
      </c>
      <c r="D428" s="11" t="s">
        <v>210</v>
      </c>
      <c r="E428" s="11" t="s">
        <v>71</v>
      </c>
      <c r="F428" s="12">
        <v>-1303</v>
      </c>
    </row>
    <row r="429" spans="1:6" ht="21" x14ac:dyDescent="0.25">
      <c r="A429" s="11" t="s">
        <v>25</v>
      </c>
      <c r="B429" s="11" t="s">
        <v>104</v>
      </c>
      <c r="C429" s="11" t="s">
        <v>83</v>
      </c>
      <c r="D429" s="11" t="s">
        <v>210</v>
      </c>
      <c r="E429" s="11" t="s">
        <v>71</v>
      </c>
      <c r="F429" s="12">
        <v>-879531.73</v>
      </c>
    </row>
    <row r="430" spans="1:6" ht="21" x14ac:dyDescent="0.25">
      <c r="A430" s="11" t="s">
        <v>25</v>
      </c>
      <c r="B430" s="11" t="s">
        <v>106</v>
      </c>
      <c r="C430" s="11" t="s">
        <v>83</v>
      </c>
      <c r="D430" s="11" t="s">
        <v>210</v>
      </c>
      <c r="E430" s="11" t="s">
        <v>71</v>
      </c>
      <c r="F430" s="12">
        <v>-1565103.04</v>
      </c>
    </row>
    <row r="431" spans="1:6" ht="21" x14ac:dyDescent="0.25">
      <c r="A431" s="11" t="s">
        <v>25</v>
      </c>
      <c r="B431" s="11" t="s">
        <v>106</v>
      </c>
      <c r="C431" s="11" t="s">
        <v>73</v>
      </c>
      <c r="D431" s="11" t="s">
        <v>210</v>
      </c>
      <c r="E431" s="11" t="s">
        <v>71</v>
      </c>
      <c r="F431" s="12">
        <v>-63410.400000000001</v>
      </c>
    </row>
    <row r="432" spans="1:6" ht="21" x14ac:dyDescent="0.25">
      <c r="A432" s="11" t="s">
        <v>25</v>
      </c>
      <c r="B432" s="11" t="s">
        <v>109</v>
      </c>
      <c r="C432" s="11" t="s">
        <v>83</v>
      </c>
      <c r="D432" s="11" t="s">
        <v>210</v>
      </c>
      <c r="E432" s="11" t="s">
        <v>71</v>
      </c>
      <c r="F432" s="12">
        <v>-312765.64</v>
      </c>
    </row>
    <row r="433" spans="1:6" ht="21" x14ac:dyDescent="0.25">
      <c r="A433" s="11" t="s">
        <v>25</v>
      </c>
      <c r="B433" s="11" t="s">
        <v>110</v>
      </c>
      <c r="C433" s="11" t="s">
        <v>98</v>
      </c>
      <c r="D433" s="11" t="s">
        <v>210</v>
      </c>
      <c r="E433" s="11" t="s">
        <v>71</v>
      </c>
      <c r="F433" s="12">
        <v>-565058</v>
      </c>
    </row>
    <row r="434" spans="1:6" ht="21" x14ac:dyDescent="0.25">
      <c r="A434" s="11" t="s">
        <v>25</v>
      </c>
      <c r="B434" s="11" t="s">
        <v>110</v>
      </c>
      <c r="C434" s="11" t="s">
        <v>83</v>
      </c>
      <c r="D434" s="11" t="s">
        <v>210</v>
      </c>
      <c r="E434" s="11" t="s">
        <v>71</v>
      </c>
      <c r="F434" s="12">
        <v>-4258905.88</v>
      </c>
    </row>
    <row r="435" spans="1:6" ht="21" x14ac:dyDescent="0.25">
      <c r="A435" s="11" t="s">
        <v>25</v>
      </c>
      <c r="B435" s="11" t="s">
        <v>115</v>
      </c>
      <c r="C435" s="11" t="s">
        <v>83</v>
      </c>
      <c r="D435" s="11" t="s">
        <v>210</v>
      </c>
      <c r="E435" s="11" t="s">
        <v>71</v>
      </c>
      <c r="F435" s="12">
        <v>-5385593.6699999999</v>
      </c>
    </row>
    <row r="436" spans="1:6" ht="21" x14ac:dyDescent="0.25">
      <c r="A436" s="11" t="s">
        <v>25</v>
      </c>
      <c r="B436" s="11" t="s">
        <v>115</v>
      </c>
      <c r="C436" s="11" t="s">
        <v>73</v>
      </c>
      <c r="D436" s="11" t="s">
        <v>210</v>
      </c>
      <c r="E436" s="11" t="s">
        <v>71</v>
      </c>
      <c r="F436" s="12">
        <v>-42715.98</v>
      </c>
    </row>
    <row r="437" spans="1:6" ht="21" x14ac:dyDescent="0.25">
      <c r="A437" s="11" t="s">
        <v>25</v>
      </c>
      <c r="B437" s="11" t="s">
        <v>119</v>
      </c>
      <c r="C437" s="11" t="s">
        <v>83</v>
      </c>
      <c r="D437" s="11" t="s">
        <v>210</v>
      </c>
      <c r="E437" s="11" t="s">
        <v>71</v>
      </c>
      <c r="F437" s="12">
        <v>-2527638</v>
      </c>
    </row>
    <row r="438" spans="1:6" ht="21" x14ac:dyDescent="0.25">
      <c r="A438" s="11" t="s">
        <v>17</v>
      </c>
      <c r="B438" s="11" t="s">
        <v>104</v>
      </c>
      <c r="C438" s="11" t="s">
        <v>83</v>
      </c>
      <c r="D438" s="11" t="s">
        <v>210</v>
      </c>
      <c r="E438" s="11" t="s">
        <v>71</v>
      </c>
      <c r="F438" s="12">
        <v>-454911.86</v>
      </c>
    </row>
    <row r="439" spans="1:6" ht="21" x14ac:dyDescent="0.25">
      <c r="A439" s="11" t="s">
        <v>17</v>
      </c>
      <c r="B439" s="11" t="s">
        <v>106</v>
      </c>
      <c r="C439" s="11" t="s">
        <v>83</v>
      </c>
      <c r="D439" s="11" t="s">
        <v>210</v>
      </c>
      <c r="E439" s="11" t="s">
        <v>71</v>
      </c>
      <c r="F439" s="12">
        <v>-1209109.99</v>
      </c>
    </row>
    <row r="440" spans="1:6" ht="21" x14ac:dyDescent="0.25">
      <c r="A440" s="11" t="s">
        <v>17</v>
      </c>
      <c r="B440" s="11" t="s">
        <v>106</v>
      </c>
      <c r="C440" s="11" t="s">
        <v>73</v>
      </c>
      <c r="D440" s="11" t="s">
        <v>210</v>
      </c>
      <c r="E440" s="11" t="s">
        <v>71</v>
      </c>
      <c r="F440" s="12">
        <v>-122167.31</v>
      </c>
    </row>
    <row r="441" spans="1:6" ht="21" x14ac:dyDescent="0.25">
      <c r="A441" s="11" t="s">
        <v>17</v>
      </c>
      <c r="B441" s="11" t="s">
        <v>109</v>
      </c>
      <c r="C441" s="11" t="s">
        <v>83</v>
      </c>
      <c r="D441" s="11" t="s">
        <v>210</v>
      </c>
      <c r="E441" s="11" t="s">
        <v>71</v>
      </c>
      <c r="F441" s="12">
        <v>-199510.14</v>
      </c>
    </row>
    <row r="442" spans="1:6" ht="21" x14ac:dyDescent="0.25">
      <c r="A442" s="11" t="s">
        <v>17</v>
      </c>
      <c r="B442" s="11" t="s">
        <v>110</v>
      </c>
      <c r="C442" s="11" t="s">
        <v>99</v>
      </c>
      <c r="D442" s="11" t="s">
        <v>210</v>
      </c>
      <c r="E442" s="11" t="s">
        <v>71</v>
      </c>
      <c r="F442" s="12">
        <v>-21455</v>
      </c>
    </row>
    <row r="443" spans="1:6" ht="21" x14ac:dyDescent="0.25">
      <c r="A443" s="11" t="s">
        <v>17</v>
      </c>
      <c r="B443" s="11" t="s">
        <v>110</v>
      </c>
      <c r="C443" s="11" t="s">
        <v>98</v>
      </c>
      <c r="D443" s="11" t="s">
        <v>210</v>
      </c>
      <c r="E443" s="11" t="s">
        <v>71</v>
      </c>
      <c r="F443" s="12">
        <v>-523908.11</v>
      </c>
    </row>
    <row r="444" spans="1:6" ht="21" x14ac:dyDescent="0.25">
      <c r="A444" s="11" t="s">
        <v>17</v>
      </c>
      <c r="B444" s="11" t="s">
        <v>110</v>
      </c>
      <c r="C444" s="11" t="s">
        <v>97</v>
      </c>
      <c r="D444" s="11" t="s">
        <v>210</v>
      </c>
      <c r="E444" s="11" t="s">
        <v>71</v>
      </c>
      <c r="F444" s="12">
        <v>-112573.2</v>
      </c>
    </row>
    <row r="445" spans="1:6" ht="21" x14ac:dyDescent="0.25">
      <c r="A445" s="11" t="s">
        <v>17</v>
      </c>
      <c r="B445" s="11" t="s">
        <v>110</v>
      </c>
      <c r="C445" s="11" t="s">
        <v>83</v>
      </c>
      <c r="D445" s="11" t="s">
        <v>210</v>
      </c>
      <c r="E445" s="11" t="s">
        <v>71</v>
      </c>
      <c r="F445" s="12">
        <v>-3122847.7</v>
      </c>
    </row>
    <row r="446" spans="1:6" ht="21" x14ac:dyDescent="0.25">
      <c r="A446" s="11" t="s">
        <v>17</v>
      </c>
      <c r="B446" s="11" t="s">
        <v>110</v>
      </c>
      <c r="C446" s="11" t="s">
        <v>73</v>
      </c>
      <c r="D446" s="11" t="s">
        <v>210</v>
      </c>
      <c r="E446" s="11" t="s">
        <v>71</v>
      </c>
      <c r="F446" s="12">
        <v>-8133.53</v>
      </c>
    </row>
    <row r="447" spans="1:6" ht="21" x14ac:dyDescent="0.25">
      <c r="A447" s="11" t="s">
        <v>17</v>
      </c>
      <c r="B447" s="11" t="s">
        <v>115</v>
      </c>
      <c r="C447" s="11" t="s">
        <v>83</v>
      </c>
      <c r="D447" s="11" t="s">
        <v>210</v>
      </c>
      <c r="E447" s="11" t="s">
        <v>71</v>
      </c>
      <c r="F447" s="12">
        <v>-4729222.7300000004</v>
      </c>
    </row>
    <row r="448" spans="1:6" ht="21" x14ac:dyDescent="0.25">
      <c r="A448" s="11" t="s">
        <v>17</v>
      </c>
      <c r="B448" s="11" t="s">
        <v>115</v>
      </c>
      <c r="C448" s="11" t="s">
        <v>73</v>
      </c>
      <c r="D448" s="11" t="s">
        <v>210</v>
      </c>
      <c r="E448" s="11" t="s">
        <v>71</v>
      </c>
      <c r="F448" s="12">
        <v>-37217.050000000003</v>
      </c>
    </row>
    <row r="449" spans="1:6" ht="21" x14ac:dyDescent="0.25">
      <c r="A449" s="11" t="s">
        <v>17</v>
      </c>
      <c r="B449" s="11" t="s">
        <v>119</v>
      </c>
      <c r="C449" s="11" t="s">
        <v>83</v>
      </c>
      <c r="D449" s="11" t="s">
        <v>210</v>
      </c>
      <c r="E449" s="11" t="s">
        <v>71</v>
      </c>
      <c r="F449" s="12">
        <v>-2885181</v>
      </c>
    </row>
    <row r="450" spans="1:6" ht="21" x14ac:dyDescent="0.25">
      <c r="A450" s="11" t="s">
        <v>151</v>
      </c>
      <c r="B450" s="11" t="s">
        <v>104</v>
      </c>
      <c r="C450" s="11" t="s">
        <v>83</v>
      </c>
      <c r="D450" s="11" t="s">
        <v>210</v>
      </c>
      <c r="E450" s="11" t="s">
        <v>71</v>
      </c>
      <c r="F450" s="12">
        <v>-1440333.73</v>
      </c>
    </row>
    <row r="451" spans="1:6" ht="21" x14ac:dyDescent="0.25">
      <c r="A451" s="11" t="s">
        <v>151</v>
      </c>
      <c r="B451" s="11" t="s">
        <v>106</v>
      </c>
      <c r="C451" s="11" t="s">
        <v>83</v>
      </c>
      <c r="D451" s="11" t="s">
        <v>210</v>
      </c>
      <c r="E451" s="11" t="s">
        <v>71</v>
      </c>
      <c r="F451" s="12">
        <v>-3615888.35</v>
      </c>
    </row>
    <row r="452" spans="1:6" ht="21" x14ac:dyDescent="0.25">
      <c r="A452" s="11" t="s">
        <v>151</v>
      </c>
      <c r="B452" s="11" t="s">
        <v>106</v>
      </c>
      <c r="C452" s="11" t="s">
        <v>73</v>
      </c>
      <c r="D452" s="11" t="s">
        <v>210</v>
      </c>
      <c r="E452" s="11" t="s">
        <v>71</v>
      </c>
      <c r="F452" s="12">
        <v>-530578.36</v>
      </c>
    </row>
    <row r="453" spans="1:6" ht="21" x14ac:dyDescent="0.25">
      <c r="A453" s="11" t="s">
        <v>151</v>
      </c>
      <c r="B453" s="11" t="s">
        <v>109</v>
      </c>
      <c r="C453" s="11" t="s">
        <v>83</v>
      </c>
      <c r="D453" s="11" t="s">
        <v>210</v>
      </c>
      <c r="E453" s="11" t="s">
        <v>71</v>
      </c>
      <c r="F453" s="12">
        <v>-733233.93</v>
      </c>
    </row>
    <row r="454" spans="1:6" ht="21" x14ac:dyDescent="0.25">
      <c r="A454" s="11" t="s">
        <v>151</v>
      </c>
      <c r="B454" s="11" t="s">
        <v>110</v>
      </c>
      <c r="C454" s="11" t="s">
        <v>99</v>
      </c>
      <c r="D454" s="11" t="s">
        <v>210</v>
      </c>
      <c r="E454" s="11" t="s">
        <v>71</v>
      </c>
      <c r="F454" s="12">
        <v>-132000</v>
      </c>
    </row>
    <row r="455" spans="1:6" ht="21" x14ac:dyDescent="0.25">
      <c r="A455" s="11" t="s">
        <v>151</v>
      </c>
      <c r="B455" s="11" t="s">
        <v>110</v>
      </c>
      <c r="C455" s="11" t="s">
        <v>97</v>
      </c>
      <c r="D455" s="11" t="s">
        <v>210</v>
      </c>
      <c r="E455" s="11" t="s">
        <v>71</v>
      </c>
      <c r="F455" s="12">
        <v>-26495</v>
      </c>
    </row>
    <row r="456" spans="1:6" ht="21" x14ac:dyDescent="0.25">
      <c r="A456" s="11" t="s">
        <v>151</v>
      </c>
      <c r="B456" s="11" t="s">
        <v>110</v>
      </c>
      <c r="C456" s="11" t="s">
        <v>83</v>
      </c>
      <c r="D456" s="11" t="s">
        <v>210</v>
      </c>
      <c r="E456" s="11" t="s">
        <v>71</v>
      </c>
      <c r="F456" s="12">
        <v>-6747719.5899999999</v>
      </c>
    </row>
    <row r="457" spans="1:6" ht="21" x14ac:dyDescent="0.25">
      <c r="A457" s="11" t="s">
        <v>151</v>
      </c>
      <c r="B457" s="11" t="s">
        <v>110</v>
      </c>
      <c r="C457" s="11" t="s">
        <v>73</v>
      </c>
      <c r="D457" s="11" t="s">
        <v>210</v>
      </c>
      <c r="E457" s="11" t="s">
        <v>71</v>
      </c>
      <c r="F457" s="12">
        <v>-58742.11</v>
      </c>
    </row>
    <row r="458" spans="1:6" ht="21" x14ac:dyDescent="0.25">
      <c r="A458" s="11" t="s">
        <v>151</v>
      </c>
      <c r="B458" s="11" t="s">
        <v>115</v>
      </c>
      <c r="C458" s="11" t="s">
        <v>83</v>
      </c>
      <c r="D458" s="11" t="s">
        <v>210</v>
      </c>
      <c r="E458" s="11" t="s">
        <v>71</v>
      </c>
      <c r="F458" s="12">
        <v>-20486896.82</v>
      </c>
    </row>
    <row r="459" spans="1:6" ht="21" x14ac:dyDescent="0.25">
      <c r="A459" s="11" t="s">
        <v>151</v>
      </c>
      <c r="B459" s="11" t="s">
        <v>115</v>
      </c>
      <c r="C459" s="11" t="s">
        <v>73</v>
      </c>
      <c r="D459" s="11" t="s">
        <v>210</v>
      </c>
      <c r="E459" s="11" t="s">
        <v>71</v>
      </c>
      <c r="F459" s="12">
        <v>-43574.97</v>
      </c>
    </row>
    <row r="460" spans="1:6" ht="21" x14ac:dyDescent="0.25">
      <c r="A460" s="11" t="s">
        <v>151</v>
      </c>
      <c r="B460" s="11" t="s">
        <v>119</v>
      </c>
      <c r="C460" s="11" t="s">
        <v>83</v>
      </c>
      <c r="D460" s="11" t="s">
        <v>210</v>
      </c>
      <c r="E460" s="11" t="s">
        <v>71</v>
      </c>
      <c r="F460" s="12">
        <v>-20999662</v>
      </c>
    </row>
    <row r="461" spans="1:6" ht="21" x14ac:dyDescent="0.25">
      <c r="A461" s="11" t="s">
        <v>151</v>
      </c>
      <c r="B461" s="11" t="s">
        <v>120</v>
      </c>
      <c r="C461" s="11" t="s">
        <v>83</v>
      </c>
      <c r="D461" s="11" t="s">
        <v>210</v>
      </c>
      <c r="E461" s="11" t="s">
        <v>71</v>
      </c>
      <c r="F461" s="12">
        <v>-1111</v>
      </c>
    </row>
    <row r="462" spans="1:6" ht="21" x14ac:dyDescent="0.25">
      <c r="A462" s="11" t="s">
        <v>150</v>
      </c>
      <c r="B462" s="11" t="s">
        <v>104</v>
      </c>
      <c r="C462" s="11" t="s">
        <v>83</v>
      </c>
      <c r="D462" s="11" t="s">
        <v>210</v>
      </c>
      <c r="E462" s="11" t="s">
        <v>71</v>
      </c>
      <c r="F462" s="12">
        <v>-458116.2</v>
      </c>
    </row>
    <row r="463" spans="1:6" ht="21" x14ac:dyDescent="0.25">
      <c r="A463" s="11" t="s">
        <v>150</v>
      </c>
      <c r="B463" s="11" t="s">
        <v>106</v>
      </c>
      <c r="C463" s="11" t="s">
        <v>83</v>
      </c>
      <c r="D463" s="11" t="s">
        <v>210</v>
      </c>
      <c r="E463" s="11" t="s">
        <v>71</v>
      </c>
      <c r="F463" s="12">
        <v>-508522.83</v>
      </c>
    </row>
    <row r="464" spans="1:6" ht="21" x14ac:dyDescent="0.25">
      <c r="A464" s="11" t="s">
        <v>150</v>
      </c>
      <c r="B464" s="11" t="s">
        <v>106</v>
      </c>
      <c r="C464" s="11" t="s">
        <v>73</v>
      </c>
      <c r="D464" s="11" t="s">
        <v>210</v>
      </c>
      <c r="E464" s="11" t="s">
        <v>71</v>
      </c>
      <c r="F464" s="12">
        <v>-63045.87</v>
      </c>
    </row>
    <row r="465" spans="1:6" ht="21" x14ac:dyDescent="0.25">
      <c r="A465" s="11" t="s">
        <v>150</v>
      </c>
      <c r="B465" s="11" t="s">
        <v>109</v>
      </c>
      <c r="C465" s="11" t="s">
        <v>83</v>
      </c>
      <c r="D465" s="11" t="s">
        <v>210</v>
      </c>
      <c r="E465" s="11" t="s">
        <v>71</v>
      </c>
      <c r="F465" s="12">
        <v>-107148.31</v>
      </c>
    </row>
    <row r="466" spans="1:6" ht="21" x14ac:dyDescent="0.25">
      <c r="A466" s="11" t="s">
        <v>150</v>
      </c>
      <c r="B466" s="11" t="s">
        <v>110</v>
      </c>
      <c r="C466" s="11" t="s">
        <v>98</v>
      </c>
      <c r="D466" s="11" t="s">
        <v>210</v>
      </c>
      <c r="E466" s="11" t="s">
        <v>71</v>
      </c>
      <c r="F466" s="12">
        <v>-520779</v>
      </c>
    </row>
    <row r="467" spans="1:6" ht="21" x14ac:dyDescent="0.25">
      <c r="A467" s="11" t="s">
        <v>150</v>
      </c>
      <c r="B467" s="11" t="s">
        <v>110</v>
      </c>
      <c r="C467" s="11" t="s">
        <v>97</v>
      </c>
      <c r="D467" s="11" t="s">
        <v>210</v>
      </c>
      <c r="E467" s="11" t="s">
        <v>71</v>
      </c>
      <c r="F467" s="12">
        <v>-31977</v>
      </c>
    </row>
    <row r="468" spans="1:6" ht="21" x14ac:dyDescent="0.25">
      <c r="A468" s="11" t="s">
        <v>150</v>
      </c>
      <c r="B468" s="11" t="s">
        <v>110</v>
      </c>
      <c r="C468" s="11" t="s">
        <v>83</v>
      </c>
      <c r="D468" s="11" t="s">
        <v>210</v>
      </c>
      <c r="E468" s="11" t="s">
        <v>71</v>
      </c>
      <c r="F468" s="12">
        <v>-2106034.15</v>
      </c>
    </row>
    <row r="469" spans="1:6" ht="21" x14ac:dyDescent="0.25">
      <c r="A469" s="11" t="s">
        <v>150</v>
      </c>
      <c r="B469" s="11" t="s">
        <v>115</v>
      </c>
      <c r="C469" s="11" t="s">
        <v>83</v>
      </c>
      <c r="D469" s="11" t="s">
        <v>210</v>
      </c>
      <c r="E469" s="11" t="s">
        <v>71</v>
      </c>
      <c r="F469" s="12">
        <v>-615231.94999999995</v>
      </c>
    </row>
    <row r="470" spans="1:6" ht="21" x14ac:dyDescent="0.25">
      <c r="A470" s="11" t="s">
        <v>150</v>
      </c>
      <c r="B470" s="11" t="s">
        <v>115</v>
      </c>
      <c r="C470" s="11" t="s">
        <v>73</v>
      </c>
      <c r="D470" s="11" t="s">
        <v>210</v>
      </c>
      <c r="E470" s="11" t="s">
        <v>71</v>
      </c>
      <c r="F470" s="12">
        <v>-239519.66</v>
      </c>
    </row>
    <row r="471" spans="1:6" ht="21" x14ac:dyDescent="0.25">
      <c r="A471" s="11" t="s">
        <v>150</v>
      </c>
      <c r="B471" s="11" t="s">
        <v>119</v>
      </c>
      <c r="C471" s="11" t="s">
        <v>83</v>
      </c>
      <c r="D471" s="11" t="s">
        <v>210</v>
      </c>
      <c r="E471" s="11" t="s">
        <v>71</v>
      </c>
      <c r="F471" s="12">
        <v>-232299</v>
      </c>
    </row>
    <row r="472" spans="1:6" ht="21" x14ac:dyDescent="0.25">
      <c r="A472" s="11" t="s">
        <v>150</v>
      </c>
      <c r="B472" s="11" t="s">
        <v>120</v>
      </c>
      <c r="C472" s="11" t="s">
        <v>83</v>
      </c>
      <c r="D472" s="11" t="s">
        <v>210</v>
      </c>
      <c r="E472" s="11" t="s">
        <v>71</v>
      </c>
      <c r="F472" s="12">
        <v>-1091</v>
      </c>
    </row>
    <row r="473" spans="1:6" ht="31.5" x14ac:dyDescent="0.25">
      <c r="A473" s="11" t="s">
        <v>162</v>
      </c>
      <c r="B473" s="11" t="s">
        <v>104</v>
      </c>
      <c r="C473" s="11" t="s">
        <v>83</v>
      </c>
      <c r="D473" s="11" t="s">
        <v>210</v>
      </c>
      <c r="E473" s="11" t="s">
        <v>71</v>
      </c>
      <c r="F473" s="12">
        <v>-1203486.6100000001</v>
      </c>
    </row>
    <row r="474" spans="1:6" ht="31.5" x14ac:dyDescent="0.25">
      <c r="A474" s="11" t="s">
        <v>162</v>
      </c>
      <c r="B474" s="11" t="s">
        <v>106</v>
      </c>
      <c r="C474" s="11" t="s">
        <v>83</v>
      </c>
      <c r="D474" s="11" t="s">
        <v>210</v>
      </c>
      <c r="E474" s="11" t="s">
        <v>71</v>
      </c>
      <c r="F474" s="12">
        <v>-3276843.14</v>
      </c>
    </row>
    <row r="475" spans="1:6" ht="31.5" x14ac:dyDescent="0.25">
      <c r="A475" s="11" t="s">
        <v>162</v>
      </c>
      <c r="B475" s="11" t="s">
        <v>106</v>
      </c>
      <c r="C475" s="11" t="s">
        <v>73</v>
      </c>
      <c r="D475" s="11" t="s">
        <v>210</v>
      </c>
      <c r="E475" s="11" t="s">
        <v>71</v>
      </c>
      <c r="F475" s="12">
        <v>-177746.57</v>
      </c>
    </row>
    <row r="476" spans="1:6" ht="31.5" x14ac:dyDescent="0.25">
      <c r="A476" s="11" t="s">
        <v>162</v>
      </c>
      <c r="B476" s="11" t="s">
        <v>109</v>
      </c>
      <c r="C476" s="11" t="s">
        <v>83</v>
      </c>
      <c r="D476" s="11" t="s">
        <v>210</v>
      </c>
      <c r="E476" s="11" t="s">
        <v>71</v>
      </c>
      <c r="F476" s="12">
        <v>-467763.68</v>
      </c>
    </row>
    <row r="477" spans="1:6" ht="31.5" x14ac:dyDescent="0.25">
      <c r="A477" s="11" t="s">
        <v>162</v>
      </c>
      <c r="B477" s="11" t="s">
        <v>110</v>
      </c>
      <c r="C477" s="11" t="s">
        <v>98</v>
      </c>
      <c r="D477" s="11" t="s">
        <v>210</v>
      </c>
      <c r="E477" s="11" t="s">
        <v>71</v>
      </c>
      <c r="F477" s="12">
        <v>-523300</v>
      </c>
    </row>
    <row r="478" spans="1:6" ht="31.5" x14ac:dyDescent="0.25">
      <c r="A478" s="11" t="s">
        <v>162</v>
      </c>
      <c r="B478" s="11" t="s">
        <v>110</v>
      </c>
      <c r="C478" s="11" t="s">
        <v>97</v>
      </c>
      <c r="D478" s="11" t="s">
        <v>210</v>
      </c>
      <c r="E478" s="11" t="s">
        <v>71</v>
      </c>
      <c r="F478" s="12">
        <v>-1461</v>
      </c>
    </row>
    <row r="479" spans="1:6" ht="31.5" x14ac:dyDescent="0.25">
      <c r="A479" s="11" t="s">
        <v>162</v>
      </c>
      <c r="B479" s="11" t="s">
        <v>110</v>
      </c>
      <c r="C479" s="11" t="s">
        <v>83</v>
      </c>
      <c r="D479" s="11" t="s">
        <v>210</v>
      </c>
      <c r="E479" s="11" t="s">
        <v>71</v>
      </c>
      <c r="F479" s="12">
        <v>-6158596.7699999996</v>
      </c>
    </row>
    <row r="480" spans="1:6" ht="31.5" x14ac:dyDescent="0.25">
      <c r="A480" s="11" t="s">
        <v>162</v>
      </c>
      <c r="B480" s="11" t="s">
        <v>115</v>
      </c>
      <c r="C480" s="11" t="s">
        <v>83</v>
      </c>
      <c r="D480" s="11" t="s">
        <v>210</v>
      </c>
      <c r="E480" s="11" t="s">
        <v>71</v>
      </c>
      <c r="F480" s="12">
        <v>-11719456.67</v>
      </c>
    </row>
    <row r="481" spans="1:6" ht="31.5" x14ac:dyDescent="0.25">
      <c r="A481" s="11" t="s">
        <v>162</v>
      </c>
      <c r="B481" s="11" t="s">
        <v>115</v>
      </c>
      <c r="C481" s="11" t="s">
        <v>73</v>
      </c>
      <c r="D481" s="11" t="s">
        <v>210</v>
      </c>
      <c r="E481" s="11" t="s">
        <v>71</v>
      </c>
      <c r="F481" s="12">
        <v>-23288.49</v>
      </c>
    </row>
    <row r="482" spans="1:6" ht="31.5" x14ac:dyDescent="0.25">
      <c r="A482" s="11" t="s">
        <v>162</v>
      </c>
      <c r="B482" s="11" t="s">
        <v>119</v>
      </c>
      <c r="C482" s="11" t="s">
        <v>83</v>
      </c>
      <c r="D482" s="11" t="s">
        <v>210</v>
      </c>
      <c r="E482" s="11" t="s">
        <v>71</v>
      </c>
      <c r="F482" s="12">
        <v>-6689223.6100000003</v>
      </c>
    </row>
    <row r="483" spans="1:6" ht="31.5" x14ac:dyDescent="0.25">
      <c r="A483" s="11" t="s">
        <v>162</v>
      </c>
      <c r="B483" s="11" t="s">
        <v>120</v>
      </c>
      <c r="C483" s="11" t="s">
        <v>83</v>
      </c>
      <c r="D483" s="11" t="s">
        <v>210</v>
      </c>
      <c r="E483" s="11" t="s">
        <v>71</v>
      </c>
      <c r="F483" s="12">
        <v>-3850</v>
      </c>
    </row>
    <row r="484" spans="1:6" ht="21" x14ac:dyDescent="0.25">
      <c r="A484" s="11" t="s">
        <v>41</v>
      </c>
      <c r="B484" s="11" t="s">
        <v>104</v>
      </c>
      <c r="C484" s="11" t="s">
        <v>83</v>
      </c>
      <c r="D484" s="11" t="s">
        <v>210</v>
      </c>
      <c r="E484" s="11" t="s">
        <v>71</v>
      </c>
      <c r="F484" s="12">
        <v>-1000904.78</v>
      </c>
    </row>
    <row r="485" spans="1:6" ht="21" x14ac:dyDescent="0.25">
      <c r="A485" s="11" t="s">
        <v>41</v>
      </c>
      <c r="B485" s="11" t="s">
        <v>106</v>
      </c>
      <c r="C485" s="11" t="s">
        <v>83</v>
      </c>
      <c r="D485" s="11" t="s">
        <v>210</v>
      </c>
      <c r="E485" s="11" t="s">
        <v>71</v>
      </c>
      <c r="F485" s="12">
        <v>-5003856.6100000003</v>
      </c>
    </row>
    <row r="486" spans="1:6" ht="21" x14ac:dyDescent="0.25">
      <c r="A486" s="11" t="s">
        <v>41</v>
      </c>
      <c r="B486" s="11" t="s">
        <v>106</v>
      </c>
      <c r="C486" s="11" t="s">
        <v>73</v>
      </c>
      <c r="D486" s="11" t="s">
        <v>210</v>
      </c>
      <c r="E486" s="11" t="s">
        <v>71</v>
      </c>
      <c r="F486" s="12">
        <v>-279162.3</v>
      </c>
    </row>
    <row r="487" spans="1:6" ht="21" x14ac:dyDescent="0.25">
      <c r="A487" s="11" t="s">
        <v>41</v>
      </c>
      <c r="B487" s="11" t="s">
        <v>109</v>
      </c>
      <c r="C487" s="11" t="s">
        <v>83</v>
      </c>
      <c r="D487" s="11" t="s">
        <v>210</v>
      </c>
      <c r="E487" s="11" t="s">
        <v>71</v>
      </c>
      <c r="F487" s="12">
        <v>-754161.6</v>
      </c>
    </row>
    <row r="488" spans="1:6" ht="21" x14ac:dyDescent="0.25">
      <c r="A488" s="11" t="s">
        <v>41</v>
      </c>
      <c r="B488" s="11" t="s">
        <v>110</v>
      </c>
      <c r="C488" s="11" t="s">
        <v>97</v>
      </c>
      <c r="D488" s="11" t="s">
        <v>210</v>
      </c>
      <c r="E488" s="11" t="s">
        <v>71</v>
      </c>
      <c r="F488" s="12">
        <v>-62908</v>
      </c>
    </row>
    <row r="489" spans="1:6" ht="21" x14ac:dyDescent="0.25">
      <c r="A489" s="11" t="s">
        <v>41</v>
      </c>
      <c r="B489" s="11" t="s">
        <v>110</v>
      </c>
      <c r="C489" s="11" t="s">
        <v>83</v>
      </c>
      <c r="D489" s="11" t="s">
        <v>210</v>
      </c>
      <c r="E489" s="11" t="s">
        <v>71</v>
      </c>
      <c r="F489" s="12">
        <v>-6638226.0700000003</v>
      </c>
    </row>
    <row r="490" spans="1:6" ht="21" x14ac:dyDescent="0.25">
      <c r="A490" s="11" t="s">
        <v>41</v>
      </c>
      <c r="B490" s="11" t="s">
        <v>110</v>
      </c>
      <c r="C490" s="11" t="s">
        <v>73</v>
      </c>
      <c r="D490" s="11" t="s">
        <v>210</v>
      </c>
      <c r="E490" s="11" t="s">
        <v>71</v>
      </c>
      <c r="F490" s="12">
        <v>-35245.269999999997</v>
      </c>
    </row>
    <row r="491" spans="1:6" ht="21" x14ac:dyDescent="0.25">
      <c r="A491" s="11" t="s">
        <v>41</v>
      </c>
      <c r="B491" s="11" t="s">
        <v>115</v>
      </c>
      <c r="C491" s="11" t="s">
        <v>83</v>
      </c>
      <c r="D491" s="11" t="s">
        <v>210</v>
      </c>
      <c r="E491" s="11" t="s">
        <v>71</v>
      </c>
      <c r="F491" s="12">
        <v>-12546232.17</v>
      </c>
    </row>
    <row r="492" spans="1:6" ht="21" x14ac:dyDescent="0.25">
      <c r="A492" s="11" t="s">
        <v>41</v>
      </c>
      <c r="B492" s="11" t="s">
        <v>115</v>
      </c>
      <c r="C492" s="11" t="s">
        <v>73</v>
      </c>
      <c r="D492" s="11" t="s">
        <v>210</v>
      </c>
      <c r="E492" s="11" t="s">
        <v>71</v>
      </c>
      <c r="F492" s="12">
        <v>-82277.16</v>
      </c>
    </row>
    <row r="493" spans="1:6" ht="21" x14ac:dyDescent="0.25">
      <c r="A493" s="11" t="s">
        <v>41</v>
      </c>
      <c r="B493" s="11" t="s">
        <v>119</v>
      </c>
      <c r="C493" s="11" t="s">
        <v>83</v>
      </c>
      <c r="D493" s="11" t="s">
        <v>210</v>
      </c>
      <c r="E493" s="11" t="s">
        <v>71</v>
      </c>
      <c r="F493" s="12">
        <v>-15013826</v>
      </c>
    </row>
    <row r="494" spans="1:6" ht="21" x14ac:dyDescent="0.25">
      <c r="A494" s="11" t="s">
        <v>41</v>
      </c>
      <c r="B494" s="11" t="s">
        <v>120</v>
      </c>
      <c r="C494" s="11" t="s">
        <v>83</v>
      </c>
      <c r="D494" s="11" t="s">
        <v>210</v>
      </c>
      <c r="E494" s="11" t="s">
        <v>71</v>
      </c>
      <c r="F494" s="12">
        <v>-4568</v>
      </c>
    </row>
    <row r="495" spans="1:6" ht="21" x14ac:dyDescent="0.25">
      <c r="A495" s="11" t="s">
        <v>42</v>
      </c>
      <c r="B495" s="11" t="s">
        <v>104</v>
      </c>
      <c r="C495" s="11" t="s">
        <v>83</v>
      </c>
      <c r="D495" s="11" t="s">
        <v>210</v>
      </c>
      <c r="E495" s="11" t="s">
        <v>71</v>
      </c>
      <c r="F495" s="12">
        <v>-1885704.3</v>
      </c>
    </row>
    <row r="496" spans="1:6" ht="21" x14ac:dyDescent="0.25">
      <c r="A496" s="11" t="s">
        <v>42</v>
      </c>
      <c r="B496" s="11" t="s">
        <v>106</v>
      </c>
      <c r="C496" s="11" t="s">
        <v>83</v>
      </c>
      <c r="D496" s="11" t="s">
        <v>210</v>
      </c>
      <c r="E496" s="11" t="s">
        <v>71</v>
      </c>
      <c r="F496" s="12">
        <v>-6506387.6699999999</v>
      </c>
    </row>
    <row r="497" spans="1:6" ht="21" x14ac:dyDescent="0.25">
      <c r="A497" s="11" t="s">
        <v>42</v>
      </c>
      <c r="B497" s="11" t="s">
        <v>106</v>
      </c>
      <c r="C497" s="11" t="s">
        <v>73</v>
      </c>
      <c r="D497" s="11" t="s">
        <v>210</v>
      </c>
      <c r="E497" s="11" t="s">
        <v>71</v>
      </c>
      <c r="F497" s="12">
        <v>-594656.98</v>
      </c>
    </row>
    <row r="498" spans="1:6" ht="21" x14ac:dyDescent="0.25">
      <c r="A498" s="11" t="s">
        <v>42</v>
      </c>
      <c r="B498" s="11" t="s">
        <v>109</v>
      </c>
      <c r="C498" s="11" t="s">
        <v>83</v>
      </c>
      <c r="D498" s="11" t="s">
        <v>210</v>
      </c>
      <c r="E498" s="11" t="s">
        <v>71</v>
      </c>
      <c r="F498" s="12">
        <v>-1228039.8799999999</v>
      </c>
    </row>
    <row r="499" spans="1:6" ht="21" x14ac:dyDescent="0.25">
      <c r="A499" s="11" t="s">
        <v>42</v>
      </c>
      <c r="B499" s="11" t="s">
        <v>110</v>
      </c>
      <c r="C499" s="11" t="s">
        <v>100</v>
      </c>
      <c r="D499" s="11" t="s">
        <v>210</v>
      </c>
      <c r="E499" s="11" t="s">
        <v>71</v>
      </c>
      <c r="F499" s="12">
        <v>-150000</v>
      </c>
    </row>
    <row r="500" spans="1:6" ht="21" x14ac:dyDescent="0.25">
      <c r="A500" s="11" t="s">
        <v>42</v>
      </c>
      <c r="B500" s="11" t="s">
        <v>110</v>
      </c>
      <c r="C500" s="11" t="s">
        <v>98</v>
      </c>
      <c r="D500" s="11" t="s">
        <v>210</v>
      </c>
      <c r="E500" s="11" t="s">
        <v>71</v>
      </c>
      <c r="F500" s="12">
        <v>-1022052.44</v>
      </c>
    </row>
    <row r="501" spans="1:6" ht="21" x14ac:dyDescent="0.25">
      <c r="A501" s="11" t="s">
        <v>42</v>
      </c>
      <c r="B501" s="11" t="s">
        <v>110</v>
      </c>
      <c r="C501" s="11" t="s">
        <v>180</v>
      </c>
      <c r="D501" s="11" t="s">
        <v>210</v>
      </c>
      <c r="E501" s="11" t="s">
        <v>71</v>
      </c>
      <c r="F501" s="12">
        <v>-1048440.01</v>
      </c>
    </row>
    <row r="502" spans="1:6" ht="21" x14ac:dyDescent="0.25">
      <c r="A502" s="11" t="s">
        <v>42</v>
      </c>
      <c r="B502" s="11" t="s">
        <v>110</v>
      </c>
      <c r="C502" s="11" t="s">
        <v>83</v>
      </c>
      <c r="D502" s="11" t="s">
        <v>210</v>
      </c>
      <c r="E502" s="11" t="s">
        <v>71</v>
      </c>
      <c r="F502" s="12">
        <v>-43613982.270000003</v>
      </c>
    </row>
    <row r="503" spans="1:6" ht="21" x14ac:dyDescent="0.25">
      <c r="A503" s="11" t="s">
        <v>42</v>
      </c>
      <c r="B503" s="11" t="s">
        <v>110</v>
      </c>
      <c r="C503" s="11" t="s">
        <v>73</v>
      </c>
      <c r="D503" s="11" t="s">
        <v>210</v>
      </c>
      <c r="E503" s="11" t="s">
        <v>71</v>
      </c>
      <c r="F503" s="12">
        <v>-1159038.1000000001</v>
      </c>
    </row>
    <row r="504" spans="1:6" ht="21" x14ac:dyDescent="0.25">
      <c r="A504" s="11" t="s">
        <v>42</v>
      </c>
      <c r="B504" s="11" t="s">
        <v>110</v>
      </c>
      <c r="C504" s="11" t="s">
        <v>166</v>
      </c>
      <c r="D504" s="11" t="s">
        <v>210</v>
      </c>
      <c r="E504" s="11" t="s">
        <v>71</v>
      </c>
      <c r="F504" s="12">
        <v>-845810</v>
      </c>
    </row>
    <row r="505" spans="1:6" ht="21" x14ac:dyDescent="0.25">
      <c r="A505" s="11" t="s">
        <v>42</v>
      </c>
      <c r="B505" s="11" t="s">
        <v>115</v>
      </c>
      <c r="C505" s="11" t="s">
        <v>83</v>
      </c>
      <c r="D505" s="11" t="s">
        <v>210</v>
      </c>
      <c r="E505" s="11" t="s">
        <v>71</v>
      </c>
      <c r="F505" s="12">
        <v>-25059428.949999999</v>
      </c>
    </row>
    <row r="506" spans="1:6" ht="21" x14ac:dyDescent="0.25">
      <c r="A506" s="11" t="s">
        <v>42</v>
      </c>
      <c r="B506" s="11" t="s">
        <v>131</v>
      </c>
      <c r="C506" s="11" t="s">
        <v>83</v>
      </c>
      <c r="D506" s="11" t="s">
        <v>210</v>
      </c>
      <c r="E506" s="11" t="s">
        <v>71</v>
      </c>
      <c r="F506" s="12">
        <v>-2886.3</v>
      </c>
    </row>
    <row r="507" spans="1:6" ht="21" x14ac:dyDescent="0.25">
      <c r="A507" s="11" t="s">
        <v>42</v>
      </c>
      <c r="B507" s="11" t="s">
        <v>119</v>
      </c>
      <c r="C507" s="11" t="s">
        <v>83</v>
      </c>
      <c r="D507" s="11" t="s">
        <v>210</v>
      </c>
      <c r="E507" s="11" t="s">
        <v>71</v>
      </c>
      <c r="F507" s="12">
        <v>-49526743</v>
      </c>
    </row>
    <row r="508" spans="1:6" ht="21" x14ac:dyDescent="0.25">
      <c r="A508" s="11" t="s">
        <v>42</v>
      </c>
      <c r="B508" s="11" t="s">
        <v>120</v>
      </c>
      <c r="C508" s="11" t="s">
        <v>83</v>
      </c>
      <c r="D508" s="11" t="s">
        <v>210</v>
      </c>
      <c r="E508" s="11" t="s">
        <v>71</v>
      </c>
      <c r="F508" s="12">
        <v>-4272</v>
      </c>
    </row>
    <row r="509" spans="1:6" ht="21" x14ac:dyDescent="0.25">
      <c r="A509" s="11" t="s">
        <v>156</v>
      </c>
      <c r="B509" s="11" t="s">
        <v>110</v>
      </c>
      <c r="C509" s="11" t="s">
        <v>83</v>
      </c>
      <c r="D509" s="11" t="s">
        <v>133</v>
      </c>
      <c r="E509" s="11" t="s">
        <v>71</v>
      </c>
      <c r="F509" s="12">
        <v>-14240</v>
      </c>
    </row>
    <row r="510" spans="1:6" ht="21" x14ac:dyDescent="0.25">
      <c r="A510" s="11" t="s">
        <v>152</v>
      </c>
      <c r="B510" s="11" t="s">
        <v>106</v>
      </c>
      <c r="C510" s="11" t="s">
        <v>90</v>
      </c>
      <c r="D510" s="11" t="s">
        <v>133</v>
      </c>
      <c r="E510" s="11" t="s">
        <v>71</v>
      </c>
      <c r="F510" s="12">
        <v>-1500</v>
      </c>
    </row>
    <row r="511" spans="1:6" ht="21" x14ac:dyDescent="0.25">
      <c r="A511" s="11" t="s">
        <v>152</v>
      </c>
      <c r="B511" s="11" t="s">
        <v>110</v>
      </c>
      <c r="C511" s="11" t="s">
        <v>90</v>
      </c>
      <c r="D511" s="11" t="s">
        <v>133</v>
      </c>
      <c r="E511" s="11" t="s">
        <v>71</v>
      </c>
      <c r="F511" s="12">
        <v>-4000</v>
      </c>
    </row>
    <row r="512" spans="1:6" ht="21" x14ac:dyDescent="0.25">
      <c r="A512" s="11" t="s">
        <v>30</v>
      </c>
      <c r="B512" s="11" t="s">
        <v>110</v>
      </c>
      <c r="C512" s="11" t="s">
        <v>102</v>
      </c>
      <c r="D512" s="11" t="s">
        <v>133</v>
      </c>
      <c r="E512" s="11" t="s">
        <v>71</v>
      </c>
      <c r="F512" s="12">
        <v>-30000</v>
      </c>
    </row>
    <row r="513" spans="1:6" ht="21" x14ac:dyDescent="0.25">
      <c r="A513" s="11" t="s">
        <v>158</v>
      </c>
      <c r="B513" s="11" t="s">
        <v>110</v>
      </c>
      <c r="C513" s="11" t="s">
        <v>102</v>
      </c>
      <c r="D513" s="11" t="s">
        <v>133</v>
      </c>
      <c r="E513" s="11" t="s">
        <v>71</v>
      </c>
      <c r="F513" s="12">
        <v>-30000</v>
      </c>
    </row>
    <row r="514" spans="1:6" ht="21" x14ac:dyDescent="0.25">
      <c r="A514" s="11" t="s">
        <v>164</v>
      </c>
      <c r="B514" s="11" t="s">
        <v>110</v>
      </c>
      <c r="C514" s="11" t="s">
        <v>83</v>
      </c>
      <c r="D514" s="11" t="s">
        <v>133</v>
      </c>
      <c r="E514" s="11" t="s">
        <v>71</v>
      </c>
      <c r="F514" s="12">
        <v>-4178</v>
      </c>
    </row>
    <row r="515" spans="1:6" ht="21" x14ac:dyDescent="0.25">
      <c r="A515" s="11" t="s">
        <v>157</v>
      </c>
      <c r="B515" s="11" t="s">
        <v>110</v>
      </c>
      <c r="C515" s="11" t="s">
        <v>83</v>
      </c>
      <c r="D515" s="11" t="s">
        <v>133</v>
      </c>
      <c r="E515" s="11" t="s">
        <v>71</v>
      </c>
      <c r="F515" s="12">
        <v>-14820</v>
      </c>
    </row>
    <row r="516" spans="1:6" ht="21" x14ac:dyDescent="0.25">
      <c r="A516" s="11" t="s">
        <v>161</v>
      </c>
      <c r="B516" s="11" t="s">
        <v>110</v>
      </c>
      <c r="C516" s="11" t="s">
        <v>102</v>
      </c>
      <c r="D516" s="11" t="s">
        <v>133</v>
      </c>
      <c r="E516" s="11" t="s">
        <v>71</v>
      </c>
      <c r="F516" s="12">
        <v>-25000</v>
      </c>
    </row>
    <row r="517" spans="1:6" ht="21" x14ac:dyDescent="0.25">
      <c r="A517" s="11" t="s">
        <v>40</v>
      </c>
      <c r="B517" s="11" t="s">
        <v>110</v>
      </c>
      <c r="C517" s="11" t="s">
        <v>83</v>
      </c>
      <c r="D517" s="11" t="s">
        <v>133</v>
      </c>
      <c r="E517" s="11" t="s">
        <v>71</v>
      </c>
      <c r="F517" s="12">
        <v>-6720</v>
      </c>
    </row>
    <row r="518" spans="1:6" ht="21" x14ac:dyDescent="0.25">
      <c r="A518" s="11" t="s">
        <v>14</v>
      </c>
      <c r="B518" s="11" t="s">
        <v>110</v>
      </c>
      <c r="C518" s="11" t="s">
        <v>83</v>
      </c>
      <c r="D518" s="11" t="s">
        <v>133</v>
      </c>
      <c r="E518" s="11" t="s">
        <v>71</v>
      </c>
      <c r="F518" s="12">
        <v>-11940</v>
      </c>
    </row>
    <row r="519" spans="1:6" ht="21" x14ac:dyDescent="0.25">
      <c r="A519" s="11" t="s">
        <v>20</v>
      </c>
      <c r="B519" s="11" t="s">
        <v>110</v>
      </c>
      <c r="C519" s="11" t="s">
        <v>83</v>
      </c>
      <c r="D519" s="11" t="s">
        <v>133</v>
      </c>
      <c r="E519" s="11" t="s">
        <v>71</v>
      </c>
      <c r="F519" s="12">
        <v>-6360</v>
      </c>
    </row>
    <row r="520" spans="1:6" ht="21" x14ac:dyDescent="0.25">
      <c r="A520" s="11" t="s">
        <v>159</v>
      </c>
      <c r="B520" s="11" t="s">
        <v>110</v>
      </c>
      <c r="C520" s="11" t="s">
        <v>83</v>
      </c>
      <c r="D520" s="11" t="s">
        <v>133</v>
      </c>
      <c r="E520" s="11" t="s">
        <v>71</v>
      </c>
      <c r="F520" s="12">
        <v>-15660</v>
      </c>
    </row>
    <row r="521" spans="1:6" ht="21" x14ac:dyDescent="0.25">
      <c r="A521" s="11" t="s">
        <v>26</v>
      </c>
      <c r="B521" s="11" t="s">
        <v>110</v>
      </c>
      <c r="C521" s="11" t="s">
        <v>83</v>
      </c>
      <c r="D521" s="11" t="s">
        <v>133</v>
      </c>
      <c r="E521" s="11" t="s">
        <v>71</v>
      </c>
      <c r="F521" s="12">
        <v>-14200</v>
      </c>
    </row>
    <row r="522" spans="1:6" ht="21" x14ac:dyDescent="0.25">
      <c r="A522" s="11" t="s">
        <v>27</v>
      </c>
      <c r="B522" s="11" t="s">
        <v>110</v>
      </c>
      <c r="C522" s="11" t="s">
        <v>83</v>
      </c>
      <c r="D522" s="11" t="s">
        <v>133</v>
      </c>
      <c r="E522" s="11" t="s">
        <v>71</v>
      </c>
      <c r="F522" s="12">
        <v>-4240</v>
      </c>
    </row>
    <row r="523" spans="1:6" ht="21" x14ac:dyDescent="0.25">
      <c r="A523" s="11" t="s">
        <v>34</v>
      </c>
      <c r="B523" s="11" t="s">
        <v>110</v>
      </c>
      <c r="C523" s="11" t="s">
        <v>102</v>
      </c>
      <c r="D523" s="11" t="s">
        <v>133</v>
      </c>
      <c r="E523" s="11" t="s">
        <v>71</v>
      </c>
      <c r="F523" s="12">
        <v>-20000</v>
      </c>
    </row>
    <row r="524" spans="1:6" ht="21" x14ac:dyDescent="0.25">
      <c r="A524" s="11" t="s">
        <v>34</v>
      </c>
      <c r="B524" s="11" t="s">
        <v>110</v>
      </c>
      <c r="C524" s="11" t="s">
        <v>83</v>
      </c>
      <c r="D524" s="11" t="s">
        <v>133</v>
      </c>
      <c r="E524" s="11" t="s">
        <v>71</v>
      </c>
      <c r="F524" s="12">
        <v>-388683</v>
      </c>
    </row>
    <row r="525" spans="1:6" ht="21" x14ac:dyDescent="0.25">
      <c r="A525" s="11" t="s">
        <v>151</v>
      </c>
      <c r="B525" s="11" t="s">
        <v>110</v>
      </c>
      <c r="C525" s="11" t="s">
        <v>102</v>
      </c>
      <c r="D525" s="11" t="s">
        <v>133</v>
      </c>
      <c r="E525" s="11" t="s">
        <v>71</v>
      </c>
      <c r="F525" s="12">
        <v>-80000</v>
      </c>
    </row>
    <row r="526" spans="1:6" ht="21" x14ac:dyDescent="0.25">
      <c r="A526" s="11" t="s">
        <v>152</v>
      </c>
      <c r="B526" s="11" t="s">
        <v>117</v>
      </c>
      <c r="C526" s="11" t="s">
        <v>89</v>
      </c>
      <c r="D526" s="11" t="s">
        <v>140</v>
      </c>
      <c r="E526" s="11" t="s">
        <v>71</v>
      </c>
      <c r="F526" s="12">
        <v>-380800</v>
      </c>
    </row>
    <row r="527" spans="1:6" ht="21" x14ac:dyDescent="0.25">
      <c r="A527" s="11" t="s">
        <v>154</v>
      </c>
      <c r="B527" s="11" t="s">
        <v>117</v>
      </c>
      <c r="C527" s="11" t="s">
        <v>89</v>
      </c>
      <c r="D527" s="11" t="s">
        <v>140</v>
      </c>
      <c r="E527" s="11" t="s">
        <v>71</v>
      </c>
      <c r="F527" s="12">
        <v>-200000</v>
      </c>
    </row>
    <row r="528" spans="1:6" ht="21" x14ac:dyDescent="0.25">
      <c r="A528" s="11" t="s">
        <v>155</v>
      </c>
      <c r="B528" s="11" t="s">
        <v>104</v>
      </c>
      <c r="C528" s="11" t="s">
        <v>77</v>
      </c>
      <c r="D528" s="11" t="s">
        <v>129</v>
      </c>
      <c r="E528" s="11" t="s">
        <v>71</v>
      </c>
      <c r="F528" s="12">
        <v>-5986.01</v>
      </c>
    </row>
    <row r="529" spans="1:6" ht="21" x14ac:dyDescent="0.25">
      <c r="A529" s="11" t="s">
        <v>155</v>
      </c>
      <c r="B529" s="11" t="s">
        <v>104</v>
      </c>
      <c r="C529" s="11" t="s">
        <v>88</v>
      </c>
      <c r="D529" s="11" t="s">
        <v>129</v>
      </c>
      <c r="E529" s="11" t="s">
        <v>71</v>
      </c>
      <c r="F529" s="12">
        <v>-119505242.23</v>
      </c>
    </row>
    <row r="530" spans="1:6" ht="21" x14ac:dyDescent="0.25">
      <c r="A530" s="11" t="s">
        <v>155</v>
      </c>
      <c r="B530" s="11" t="s">
        <v>109</v>
      </c>
      <c r="C530" s="11" t="s">
        <v>88</v>
      </c>
      <c r="D530" s="11" t="s">
        <v>129</v>
      </c>
      <c r="E530" s="11" t="s">
        <v>71</v>
      </c>
      <c r="F530" s="12">
        <v>-35645234.009999998</v>
      </c>
    </row>
    <row r="531" spans="1:6" ht="21" x14ac:dyDescent="0.25">
      <c r="A531" s="11" t="s">
        <v>155</v>
      </c>
      <c r="B531" s="11" t="s">
        <v>110</v>
      </c>
      <c r="C531" s="11" t="s">
        <v>88</v>
      </c>
      <c r="D531" s="11" t="s">
        <v>129</v>
      </c>
      <c r="E531" s="11" t="s">
        <v>71</v>
      </c>
      <c r="F531" s="12">
        <v>-8674043.1899999995</v>
      </c>
    </row>
    <row r="532" spans="1:6" ht="21" x14ac:dyDescent="0.25">
      <c r="A532" s="11" t="s">
        <v>156</v>
      </c>
      <c r="B532" s="11" t="s">
        <v>104</v>
      </c>
      <c r="C532" s="11" t="s">
        <v>77</v>
      </c>
      <c r="D532" s="11" t="s">
        <v>129</v>
      </c>
      <c r="E532" s="11" t="s">
        <v>71</v>
      </c>
      <c r="F532" s="12">
        <v>-63202.75</v>
      </c>
    </row>
    <row r="533" spans="1:6" ht="21" x14ac:dyDescent="0.25">
      <c r="A533" s="11" t="s">
        <v>156</v>
      </c>
      <c r="B533" s="11" t="s">
        <v>104</v>
      </c>
      <c r="C533" s="11" t="s">
        <v>88</v>
      </c>
      <c r="D533" s="11" t="s">
        <v>129</v>
      </c>
      <c r="E533" s="11" t="s">
        <v>71</v>
      </c>
      <c r="F533" s="12">
        <v>-110448996.58</v>
      </c>
    </row>
    <row r="534" spans="1:6" ht="21" x14ac:dyDescent="0.25">
      <c r="A534" s="11" t="s">
        <v>156</v>
      </c>
      <c r="B534" s="11" t="s">
        <v>109</v>
      </c>
      <c r="C534" s="11" t="s">
        <v>88</v>
      </c>
      <c r="D534" s="11" t="s">
        <v>129</v>
      </c>
      <c r="E534" s="11" t="s">
        <v>71</v>
      </c>
      <c r="F534" s="12">
        <v>-33047682.469999999</v>
      </c>
    </row>
    <row r="535" spans="1:6" ht="21" x14ac:dyDescent="0.25">
      <c r="A535" s="11" t="s">
        <v>156</v>
      </c>
      <c r="B535" s="11" t="s">
        <v>110</v>
      </c>
      <c r="C535" s="11" t="s">
        <v>88</v>
      </c>
      <c r="D535" s="11" t="s">
        <v>129</v>
      </c>
      <c r="E535" s="11" t="s">
        <v>71</v>
      </c>
      <c r="F535" s="12">
        <v>-3418713.89</v>
      </c>
    </row>
    <row r="536" spans="1:6" ht="21" x14ac:dyDescent="0.25">
      <c r="A536" s="11" t="s">
        <v>156</v>
      </c>
      <c r="B536" s="11" t="s">
        <v>131</v>
      </c>
      <c r="C536" s="11" t="s">
        <v>88</v>
      </c>
      <c r="D536" s="11" t="s">
        <v>129</v>
      </c>
      <c r="E536" s="11" t="s">
        <v>71</v>
      </c>
      <c r="F536" s="12">
        <v>-5180.16</v>
      </c>
    </row>
    <row r="537" spans="1:6" ht="21" x14ac:dyDescent="0.25">
      <c r="A537" s="11" t="s">
        <v>152</v>
      </c>
      <c r="B537" s="11" t="s">
        <v>104</v>
      </c>
      <c r="C537" s="11" t="s">
        <v>88</v>
      </c>
      <c r="D537" s="11" t="s">
        <v>129</v>
      </c>
      <c r="E537" s="11" t="s">
        <v>71</v>
      </c>
      <c r="F537" s="12">
        <v>-160982187.53</v>
      </c>
    </row>
    <row r="538" spans="1:6" ht="21" x14ac:dyDescent="0.25">
      <c r="A538" s="11" t="s">
        <v>152</v>
      </c>
      <c r="B538" s="11" t="s">
        <v>109</v>
      </c>
      <c r="C538" s="11" t="s">
        <v>88</v>
      </c>
      <c r="D538" s="11" t="s">
        <v>129</v>
      </c>
      <c r="E538" s="11" t="s">
        <v>71</v>
      </c>
      <c r="F538" s="12">
        <v>-47863265.210000001</v>
      </c>
    </row>
    <row r="539" spans="1:6" ht="21" x14ac:dyDescent="0.25">
      <c r="A539" s="11" t="s">
        <v>152</v>
      </c>
      <c r="B539" s="11" t="s">
        <v>110</v>
      </c>
      <c r="C539" s="11" t="s">
        <v>88</v>
      </c>
      <c r="D539" s="11" t="s">
        <v>129</v>
      </c>
      <c r="E539" s="11" t="s">
        <v>71</v>
      </c>
      <c r="F539" s="12">
        <v>-3984149.92</v>
      </c>
    </row>
    <row r="540" spans="1:6" ht="21" x14ac:dyDescent="0.25">
      <c r="A540" s="11" t="s">
        <v>152</v>
      </c>
      <c r="B540" s="11" t="s">
        <v>131</v>
      </c>
      <c r="C540" s="11" t="s">
        <v>88</v>
      </c>
      <c r="D540" s="11" t="s">
        <v>129</v>
      </c>
      <c r="E540" s="11" t="s">
        <v>71</v>
      </c>
      <c r="F540" s="12">
        <v>-15324.78</v>
      </c>
    </row>
    <row r="541" spans="1:6" ht="21" x14ac:dyDescent="0.25">
      <c r="A541" s="11" t="s">
        <v>30</v>
      </c>
      <c r="B541" s="11" t="s">
        <v>104</v>
      </c>
      <c r="C541" s="11" t="s">
        <v>88</v>
      </c>
      <c r="D541" s="11" t="s">
        <v>129</v>
      </c>
      <c r="E541" s="11" t="s">
        <v>71</v>
      </c>
      <c r="F541" s="12">
        <v>-133260348.02</v>
      </c>
    </row>
    <row r="542" spans="1:6" ht="21" x14ac:dyDescent="0.25">
      <c r="A542" s="11" t="s">
        <v>30</v>
      </c>
      <c r="B542" s="11" t="s">
        <v>109</v>
      </c>
      <c r="C542" s="11" t="s">
        <v>88</v>
      </c>
      <c r="D542" s="11" t="s">
        <v>129</v>
      </c>
      <c r="E542" s="11" t="s">
        <v>71</v>
      </c>
      <c r="F542" s="12">
        <v>-39675691.909999996</v>
      </c>
    </row>
    <row r="543" spans="1:6" ht="21" x14ac:dyDescent="0.25">
      <c r="A543" s="11" t="s">
        <v>30</v>
      </c>
      <c r="B543" s="11" t="s">
        <v>110</v>
      </c>
      <c r="C543" s="11" t="s">
        <v>88</v>
      </c>
      <c r="D543" s="11" t="s">
        <v>129</v>
      </c>
      <c r="E543" s="11" t="s">
        <v>71</v>
      </c>
      <c r="F543" s="12">
        <v>-13667770.550000001</v>
      </c>
    </row>
    <row r="544" spans="1:6" ht="21" x14ac:dyDescent="0.25">
      <c r="A544" s="11" t="s">
        <v>30</v>
      </c>
      <c r="B544" s="11" t="s">
        <v>131</v>
      </c>
      <c r="C544" s="11" t="s">
        <v>88</v>
      </c>
      <c r="D544" s="11" t="s">
        <v>129</v>
      </c>
      <c r="E544" s="11" t="s">
        <v>71</v>
      </c>
      <c r="F544" s="12">
        <v>-3154.56</v>
      </c>
    </row>
    <row r="545" spans="1:6" ht="21" x14ac:dyDescent="0.25">
      <c r="A545" s="11" t="s">
        <v>158</v>
      </c>
      <c r="B545" s="11" t="s">
        <v>104</v>
      </c>
      <c r="C545" s="11" t="s">
        <v>88</v>
      </c>
      <c r="D545" s="11" t="s">
        <v>129</v>
      </c>
      <c r="E545" s="11" t="s">
        <v>71</v>
      </c>
      <c r="F545" s="12">
        <v>-102589113.23</v>
      </c>
    </row>
    <row r="546" spans="1:6" ht="21" x14ac:dyDescent="0.25">
      <c r="A546" s="11" t="s">
        <v>158</v>
      </c>
      <c r="B546" s="11" t="s">
        <v>109</v>
      </c>
      <c r="C546" s="11" t="s">
        <v>88</v>
      </c>
      <c r="D546" s="11" t="s">
        <v>129</v>
      </c>
      <c r="E546" s="11" t="s">
        <v>71</v>
      </c>
      <c r="F546" s="12">
        <v>-28508589.98</v>
      </c>
    </row>
    <row r="547" spans="1:6" ht="21" x14ac:dyDescent="0.25">
      <c r="A547" s="11" t="s">
        <v>158</v>
      </c>
      <c r="B547" s="11" t="s">
        <v>110</v>
      </c>
      <c r="C547" s="11" t="s">
        <v>88</v>
      </c>
      <c r="D547" s="11" t="s">
        <v>129</v>
      </c>
      <c r="E547" s="11" t="s">
        <v>71</v>
      </c>
      <c r="F547" s="12">
        <v>-2370695.61</v>
      </c>
    </row>
    <row r="548" spans="1:6" ht="21" x14ac:dyDescent="0.25">
      <c r="A548" s="11" t="s">
        <v>153</v>
      </c>
      <c r="B548" s="11" t="s">
        <v>104</v>
      </c>
      <c r="C548" s="11" t="s">
        <v>88</v>
      </c>
      <c r="D548" s="11" t="s">
        <v>129</v>
      </c>
      <c r="E548" s="11" t="s">
        <v>71</v>
      </c>
      <c r="F548" s="12">
        <v>-101654064.16</v>
      </c>
    </row>
    <row r="549" spans="1:6" ht="21" x14ac:dyDescent="0.25">
      <c r="A549" s="11" t="s">
        <v>153</v>
      </c>
      <c r="B549" s="11" t="s">
        <v>109</v>
      </c>
      <c r="C549" s="11" t="s">
        <v>88</v>
      </c>
      <c r="D549" s="11" t="s">
        <v>129</v>
      </c>
      <c r="E549" s="11" t="s">
        <v>71</v>
      </c>
      <c r="F549" s="12">
        <v>-30214676.039999999</v>
      </c>
    </row>
    <row r="550" spans="1:6" ht="21" x14ac:dyDescent="0.25">
      <c r="A550" s="11" t="s">
        <v>153</v>
      </c>
      <c r="B550" s="11" t="s">
        <v>110</v>
      </c>
      <c r="C550" s="11" t="s">
        <v>88</v>
      </c>
      <c r="D550" s="11" t="s">
        <v>129</v>
      </c>
      <c r="E550" s="11" t="s">
        <v>71</v>
      </c>
      <c r="F550" s="12">
        <v>-10259239.060000001</v>
      </c>
    </row>
    <row r="551" spans="1:6" ht="21" x14ac:dyDescent="0.25">
      <c r="A551" s="11" t="s">
        <v>153</v>
      </c>
      <c r="B551" s="11" t="s">
        <v>131</v>
      </c>
      <c r="C551" s="11" t="s">
        <v>88</v>
      </c>
      <c r="D551" s="11" t="s">
        <v>129</v>
      </c>
      <c r="E551" s="11" t="s">
        <v>71</v>
      </c>
      <c r="F551" s="12">
        <v>-2886.3</v>
      </c>
    </row>
    <row r="552" spans="1:6" ht="21" x14ac:dyDescent="0.25">
      <c r="A552" s="11" t="s">
        <v>154</v>
      </c>
      <c r="B552" s="11" t="s">
        <v>104</v>
      </c>
      <c r="C552" s="11" t="s">
        <v>88</v>
      </c>
      <c r="D552" s="11" t="s">
        <v>129</v>
      </c>
      <c r="E552" s="11" t="s">
        <v>71</v>
      </c>
      <c r="F552" s="12">
        <v>-174160330.69</v>
      </c>
    </row>
    <row r="553" spans="1:6" ht="21" x14ac:dyDescent="0.25">
      <c r="A553" s="11" t="s">
        <v>154</v>
      </c>
      <c r="B553" s="11" t="s">
        <v>109</v>
      </c>
      <c r="C553" s="11" t="s">
        <v>88</v>
      </c>
      <c r="D553" s="11" t="s">
        <v>129</v>
      </c>
      <c r="E553" s="11" t="s">
        <v>71</v>
      </c>
      <c r="F553" s="12">
        <v>-51860522.880000003</v>
      </c>
    </row>
    <row r="554" spans="1:6" ht="21" x14ac:dyDescent="0.25">
      <c r="A554" s="11" t="s">
        <v>154</v>
      </c>
      <c r="B554" s="11" t="s">
        <v>110</v>
      </c>
      <c r="C554" s="11" t="s">
        <v>88</v>
      </c>
      <c r="D554" s="11" t="s">
        <v>129</v>
      </c>
      <c r="E554" s="11" t="s">
        <v>71</v>
      </c>
      <c r="F554" s="12">
        <v>-27084398.5</v>
      </c>
    </row>
    <row r="555" spans="1:6" ht="21" x14ac:dyDescent="0.25">
      <c r="A555" s="11" t="s">
        <v>154</v>
      </c>
      <c r="B555" s="11" t="s">
        <v>131</v>
      </c>
      <c r="C555" s="11" t="s">
        <v>88</v>
      </c>
      <c r="D555" s="11" t="s">
        <v>129</v>
      </c>
      <c r="E555" s="11" t="s">
        <v>71</v>
      </c>
      <c r="F555" s="12">
        <v>-6237.3</v>
      </c>
    </row>
    <row r="556" spans="1:6" ht="21" x14ac:dyDescent="0.25">
      <c r="A556" s="11" t="s">
        <v>164</v>
      </c>
      <c r="B556" s="11" t="s">
        <v>104</v>
      </c>
      <c r="C556" s="11" t="s">
        <v>88</v>
      </c>
      <c r="D556" s="11" t="s">
        <v>129</v>
      </c>
      <c r="E556" s="11" t="s">
        <v>71</v>
      </c>
      <c r="F556" s="12">
        <v>-148422517.81</v>
      </c>
    </row>
    <row r="557" spans="1:6" ht="21" x14ac:dyDescent="0.25">
      <c r="A557" s="11" t="s">
        <v>164</v>
      </c>
      <c r="B557" s="11" t="s">
        <v>109</v>
      </c>
      <c r="C557" s="11" t="s">
        <v>88</v>
      </c>
      <c r="D557" s="11" t="s">
        <v>129</v>
      </c>
      <c r="E557" s="11" t="s">
        <v>71</v>
      </c>
      <c r="F557" s="12">
        <v>-44403688.780000001</v>
      </c>
    </row>
    <row r="558" spans="1:6" ht="21" x14ac:dyDescent="0.25">
      <c r="A558" s="11" t="s">
        <v>164</v>
      </c>
      <c r="B558" s="11" t="s">
        <v>110</v>
      </c>
      <c r="C558" s="11" t="s">
        <v>88</v>
      </c>
      <c r="D558" s="11" t="s">
        <v>129</v>
      </c>
      <c r="E558" s="11" t="s">
        <v>71</v>
      </c>
      <c r="F558" s="12">
        <v>-21081610.789999999</v>
      </c>
    </row>
    <row r="559" spans="1:6" ht="21" x14ac:dyDescent="0.25">
      <c r="A559" s="11" t="s">
        <v>164</v>
      </c>
      <c r="B559" s="11" t="s">
        <v>131</v>
      </c>
      <c r="C559" s="11" t="s">
        <v>88</v>
      </c>
      <c r="D559" s="11" t="s">
        <v>129</v>
      </c>
      <c r="E559" s="11" t="s">
        <v>71</v>
      </c>
      <c r="F559" s="12">
        <v>-7220.21</v>
      </c>
    </row>
    <row r="560" spans="1:6" ht="21" x14ac:dyDescent="0.25">
      <c r="A560" s="11" t="s">
        <v>157</v>
      </c>
      <c r="B560" s="11" t="s">
        <v>104</v>
      </c>
      <c r="C560" s="11" t="s">
        <v>88</v>
      </c>
      <c r="D560" s="11" t="s">
        <v>129</v>
      </c>
      <c r="E560" s="11" t="s">
        <v>71</v>
      </c>
      <c r="F560" s="12">
        <v>-194019101.31999999</v>
      </c>
    </row>
    <row r="561" spans="1:6" ht="21" x14ac:dyDescent="0.25">
      <c r="A561" s="11" t="s">
        <v>157</v>
      </c>
      <c r="B561" s="11" t="s">
        <v>109</v>
      </c>
      <c r="C561" s="11" t="s">
        <v>88</v>
      </c>
      <c r="D561" s="11" t="s">
        <v>129</v>
      </c>
      <c r="E561" s="11" t="s">
        <v>71</v>
      </c>
      <c r="F561" s="12">
        <v>-57856357.549999997</v>
      </c>
    </row>
    <row r="562" spans="1:6" ht="21" x14ac:dyDescent="0.25">
      <c r="A562" s="11" t="s">
        <v>157</v>
      </c>
      <c r="B562" s="11" t="s">
        <v>110</v>
      </c>
      <c r="C562" s="11" t="s">
        <v>88</v>
      </c>
      <c r="D562" s="11" t="s">
        <v>129</v>
      </c>
      <c r="E562" s="11" t="s">
        <v>71</v>
      </c>
      <c r="F562" s="12">
        <v>-13399425.060000001</v>
      </c>
    </row>
    <row r="563" spans="1:6" ht="21" x14ac:dyDescent="0.25">
      <c r="A563" s="11" t="s">
        <v>18</v>
      </c>
      <c r="B563" s="11" t="s">
        <v>104</v>
      </c>
      <c r="C563" s="11" t="s">
        <v>88</v>
      </c>
      <c r="D563" s="11" t="s">
        <v>129</v>
      </c>
      <c r="E563" s="11" t="s">
        <v>71</v>
      </c>
      <c r="F563" s="12">
        <v>-160976110.65000001</v>
      </c>
    </row>
    <row r="564" spans="1:6" ht="21" x14ac:dyDescent="0.25">
      <c r="A564" s="11" t="s">
        <v>18</v>
      </c>
      <c r="B564" s="11" t="s">
        <v>109</v>
      </c>
      <c r="C564" s="11" t="s">
        <v>88</v>
      </c>
      <c r="D564" s="11" t="s">
        <v>129</v>
      </c>
      <c r="E564" s="11" t="s">
        <v>71</v>
      </c>
      <c r="F564" s="12">
        <v>-47832430.380000003</v>
      </c>
    </row>
    <row r="565" spans="1:6" ht="21" x14ac:dyDescent="0.25">
      <c r="A565" s="11" t="s">
        <v>18</v>
      </c>
      <c r="B565" s="11" t="s">
        <v>110</v>
      </c>
      <c r="C565" s="11" t="s">
        <v>88</v>
      </c>
      <c r="D565" s="11" t="s">
        <v>129</v>
      </c>
      <c r="E565" s="11" t="s">
        <v>71</v>
      </c>
      <c r="F565" s="12">
        <v>-12399470.970000001</v>
      </c>
    </row>
    <row r="566" spans="1:6" ht="21" x14ac:dyDescent="0.25">
      <c r="A566" s="11" t="s">
        <v>18</v>
      </c>
      <c r="B566" s="11" t="s">
        <v>131</v>
      </c>
      <c r="C566" s="11" t="s">
        <v>88</v>
      </c>
      <c r="D566" s="11" t="s">
        <v>129</v>
      </c>
      <c r="E566" s="11" t="s">
        <v>71</v>
      </c>
      <c r="F566" s="12">
        <v>-3924.6</v>
      </c>
    </row>
    <row r="567" spans="1:6" ht="21" x14ac:dyDescent="0.25">
      <c r="A567" s="11" t="s">
        <v>161</v>
      </c>
      <c r="B567" s="11" t="s">
        <v>104</v>
      </c>
      <c r="C567" s="11" t="s">
        <v>88</v>
      </c>
      <c r="D567" s="11" t="s">
        <v>129</v>
      </c>
      <c r="E567" s="11" t="s">
        <v>71</v>
      </c>
      <c r="F567" s="12">
        <v>-105957347.67</v>
      </c>
    </row>
    <row r="568" spans="1:6" ht="21" x14ac:dyDescent="0.25">
      <c r="A568" s="11" t="s">
        <v>161</v>
      </c>
      <c r="B568" s="11" t="s">
        <v>109</v>
      </c>
      <c r="C568" s="11" t="s">
        <v>88</v>
      </c>
      <c r="D568" s="11" t="s">
        <v>129</v>
      </c>
      <c r="E568" s="11" t="s">
        <v>71</v>
      </c>
      <c r="F568" s="12">
        <v>-31449046.670000002</v>
      </c>
    </row>
    <row r="569" spans="1:6" ht="21" x14ac:dyDescent="0.25">
      <c r="A569" s="11" t="s">
        <v>161</v>
      </c>
      <c r="B569" s="11" t="s">
        <v>110</v>
      </c>
      <c r="C569" s="11" t="s">
        <v>88</v>
      </c>
      <c r="D569" s="11" t="s">
        <v>129</v>
      </c>
      <c r="E569" s="11" t="s">
        <v>71</v>
      </c>
      <c r="F569" s="12">
        <v>-8926412.4499999993</v>
      </c>
    </row>
    <row r="570" spans="1:6" ht="21" x14ac:dyDescent="0.25">
      <c r="A570" s="11" t="s">
        <v>36</v>
      </c>
      <c r="B570" s="11" t="s">
        <v>104</v>
      </c>
      <c r="C570" s="11" t="s">
        <v>77</v>
      </c>
      <c r="D570" s="11" t="s">
        <v>129</v>
      </c>
      <c r="E570" s="11" t="s">
        <v>71</v>
      </c>
      <c r="F570" s="12">
        <v>-19158.560000000001</v>
      </c>
    </row>
    <row r="571" spans="1:6" ht="21" x14ac:dyDescent="0.25">
      <c r="A571" s="11" t="s">
        <v>36</v>
      </c>
      <c r="B571" s="11" t="s">
        <v>104</v>
      </c>
      <c r="C571" s="11" t="s">
        <v>88</v>
      </c>
      <c r="D571" s="11" t="s">
        <v>129</v>
      </c>
      <c r="E571" s="11" t="s">
        <v>71</v>
      </c>
      <c r="F571" s="12">
        <v>-212578968.66</v>
      </c>
    </row>
    <row r="572" spans="1:6" ht="21" x14ac:dyDescent="0.25">
      <c r="A572" s="11" t="s">
        <v>36</v>
      </c>
      <c r="B572" s="11" t="s">
        <v>109</v>
      </c>
      <c r="C572" s="11" t="s">
        <v>88</v>
      </c>
      <c r="D572" s="11" t="s">
        <v>129</v>
      </c>
      <c r="E572" s="11" t="s">
        <v>71</v>
      </c>
      <c r="F572" s="12">
        <v>-63381065.020000003</v>
      </c>
    </row>
    <row r="573" spans="1:6" ht="21" x14ac:dyDescent="0.25">
      <c r="A573" s="11" t="s">
        <v>36</v>
      </c>
      <c r="B573" s="11" t="s">
        <v>110</v>
      </c>
      <c r="C573" s="11" t="s">
        <v>88</v>
      </c>
      <c r="D573" s="11" t="s">
        <v>129</v>
      </c>
      <c r="E573" s="11" t="s">
        <v>71</v>
      </c>
      <c r="F573" s="12">
        <v>-6409030.1100000003</v>
      </c>
    </row>
    <row r="574" spans="1:6" ht="21" x14ac:dyDescent="0.25">
      <c r="A574" s="11" t="s">
        <v>36</v>
      </c>
      <c r="B574" s="11" t="s">
        <v>131</v>
      </c>
      <c r="C574" s="11" t="s">
        <v>88</v>
      </c>
      <c r="D574" s="11" t="s">
        <v>129</v>
      </c>
      <c r="E574" s="11" t="s">
        <v>71</v>
      </c>
      <c r="F574" s="12">
        <v>-3196.65</v>
      </c>
    </row>
    <row r="575" spans="1:6" ht="21" x14ac:dyDescent="0.25">
      <c r="A575" s="11" t="s">
        <v>37</v>
      </c>
      <c r="B575" s="11" t="s">
        <v>104</v>
      </c>
      <c r="C575" s="11" t="s">
        <v>88</v>
      </c>
      <c r="D575" s="11" t="s">
        <v>129</v>
      </c>
      <c r="E575" s="11" t="s">
        <v>71</v>
      </c>
      <c r="F575" s="12">
        <v>-112686311.94</v>
      </c>
    </row>
    <row r="576" spans="1:6" ht="21" x14ac:dyDescent="0.25">
      <c r="A576" s="11" t="s">
        <v>37</v>
      </c>
      <c r="B576" s="11" t="s">
        <v>109</v>
      </c>
      <c r="C576" s="11" t="s">
        <v>88</v>
      </c>
      <c r="D576" s="11" t="s">
        <v>129</v>
      </c>
      <c r="E576" s="11" t="s">
        <v>71</v>
      </c>
      <c r="F576" s="12">
        <v>-33537401.010000002</v>
      </c>
    </row>
    <row r="577" spans="1:6" ht="21" x14ac:dyDescent="0.25">
      <c r="A577" s="11" t="s">
        <v>37</v>
      </c>
      <c r="B577" s="11" t="s">
        <v>110</v>
      </c>
      <c r="C577" s="11" t="s">
        <v>88</v>
      </c>
      <c r="D577" s="11" t="s">
        <v>129</v>
      </c>
      <c r="E577" s="11" t="s">
        <v>71</v>
      </c>
      <c r="F577" s="12">
        <v>-25056604.370000001</v>
      </c>
    </row>
    <row r="578" spans="1:6" ht="21" x14ac:dyDescent="0.25">
      <c r="A578" s="11" t="s">
        <v>38</v>
      </c>
      <c r="B578" s="11" t="s">
        <v>104</v>
      </c>
      <c r="C578" s="11" t="s">
        <v>88</v>
      </c>
      <c r="D578" s="11" t="s">
        <v>129</v>
      </c>
      <c r="E578" s="11" t="s">
        <v>71</v>
      </c>
      <c r="F578" s="12">
        <v>-111005612.75</v>
      </c>
    </row>
    <row r="579" spans="1:6" ht="21" x14ac:dyDescent="0.25">
      <c r="A579" s="11" t="s">
        <v>38</v>
      </c>
      <c r="B579" s="11" t="s">
        <v>109</v>
      </c>
      <c r="C579" s="11" t="s">
        <v>88</v>
      </c>
      <c r="D579" s="11" t="s">
        <v>129</v>
      </c>
      <c r="E579" s="11" t="s">
        <v>71</v>
      </c>
      <c r="F579" s="12">
        <v>-32874915.780000001</v>
      </c>
    </row>
    <row r="580" spans="1:6" ht="21" x14ac:dyDescent="0.25">
      <c r="A580" s="11" t="s">
        <v>38</v>
      </c>
      <c r="B580" s="11" t="s">
        <v>110</v>
      </c>
      <c r="C580" s="11" t="s">
        <v>88</v>
      </c>
      <c r="D580" s="11" t="s">
        <v>129</v>
      </c>
      <c r="E580" s="11" t="s">
        <v>71</v>
      </c>
      <c r="F580" s="12">
        <v>-9960971.4299999997</v>
      </c>
    </row>
    <row r="581" spans="1:6" ht="21" x14ac:dyDescent="0.25">
      <c r="A581" s="11" t="s">
        <v>163</v>
      </c>
      <c r="B581" s="11" t="s">
        <v>104</v>
      </c>
      <c r="C581" s="11" t="s">
        <v>88</v>
      </c>
      <c r="D581" s="11" t="s">
        <v>129</v>
      </c>
      <c r="E581" s="11" t="s">
        <v>71</v>
      </c>
      <c r="F581" s="12">
        <v>-102916880.61</v>
      </c>
    </row>
    <row r="582" spans="1:6" ht="21" x14ac:dyDescent="0.25">
      <c r="A582" s="11" t="s">
        <v>163</v>
      </c>
      <c r="B582" s="11" t="s">
        <v>109</v>
      </c>
      <c r="C582" s="11" t="s">
        <v>88</v>
      </c>
      <c r="D582" s="11" t="s">
        <v>129</v>
      </c>
      <c r="E582" s="11" t="s">
        <v>71</v>
      </c>
      <c r="F582" s="12">
        <v>-30804824.449999999</v>
      </c>
    </row>
    <row r="583" spans="1:6" ht="21" x14ac:dyDescent="0.25">
      <c r="A583" s="11" t="s">
        <v>163</v>
      </c>
      <c r="B583" s="11" t="s">
        <v>110</v>
      </c>
      <c r="C583" s="11" t="s">
        <v>88</v>
      </c>
      <c r="D583" s="11" t="s">
        <v>129</v>
      </c>
      <c r="E583" s="11" t="s">
        <v>71</v>
      </c>
      <c r="F583" s="12">
        <v>-13906915.4</v>
      </c>
    </row>
    <row r="584" spans="1:6" ht="21" x14ac:dyDescent="0.25">
      <c r="A584" s="11" t="s">
        <v>19</v>
      </c>
      <c r="B584" s="11" t="s">
        <v>104</v>
      </c>
      <c r="C584" s="11" t="s">
        <v>77</v>
      </c>
      <c r="D584" s="11" t="s">
        <v>129</v>
      </c>
      <c r="E584" s="11" t="s">
        <v>71</v>
      </c>
      <c r="F584" s="12">
        <v>-11284.31</v>
      </c>
    </row>
    <row r="585" spans="1:6" ht="21" x14ac:dyDescent="0.25">
      <c r="A585" s="11" t="s">
        <v>19</v>
      </c>
      <c r="B585" s="11" t="s">
        <v>104</v>
      </c>
      <c r="C585" s="11" t="s">
        <v>88</v>
      </c>
      <c r="D585" s="11" t="s">
        <v>129</v>
      </c>
      <c r="E585" s="11" t="s">
        <v>71</v>
      </c>
      <c r="F585" s="12">
        <v>-142138925.13999999</v>
      </c>
    </row>
    <row r="586" spans="1:6" ht="21" x14ac:dyDescent="0.25">
      <c r="A586" s="11" t="s">
        <v>19</v>
      </c>
      <c r="B586" s="11" t="s">
        <v>109</v>
      </c>
      <c r="C586" s="11" t="s">
        <v>88</v>
      </c>
      <c r="D586" s="11" t="s">
        <v>129</v>
      </c>
      <c r="E586" s="11" t="s">
        <v>71</v>
      </c>
      <c r="F586" s="12">
        <v>-42539447.950000003</v>
      </c>
    </row>
    <row r="587" spans="1:6" ht="21" x14ac:dyDescent="0.25">
      <c r="A587" s="11" t="s">
        <v>19</v>
      </c>
      <c r="B587" s="11" t="s">
        <v>110</v>
      </c>
      <c r="C587" s="11" t="s">
        <v>88</v>
      </c>
      <c r="D587" s="11" t="s">
        <v>129</v>
      </c>
      <c r="E587" s="11" t="s">
        <v>71</v>
      </c>
      <c r="F587" s="12">
        <v>-17510025.809999999</v>
      </c>
    </row>
    <row r="588" spans="1:6" ht="21" x14ac:dyDescent="0.25">
      <c r="A588" s="11" t="s">
        <v>19</v>
      </c>
      <c r="B588" s="11" t="s">
        <v>131</v>
      </c>
      <c r="C588" s="11" t="s">
        <v>88</v>
      </c>
      <c r="D588" s="11" t="s">
        <v>129</v>
      </c>
      <c r="E588" s="11" t="s">
        <v>71</v>
      </c>
      <c r="F588" s="12">
        <v>-7513.26</v>
      </c>
    </row>
    <row r="589" spans="1:6" ht="21" x14ac:dyDescent="0.25">
      <c r="A589" s="11" t="s">
        <v>40</v>
      </c>
      <c r="B589" s="11" t="s">
        <v>104</v>
      </c>
      <c r="C589" s="11" t="s">
        <v>88</v>
      </c>
      <c r="D589" s="11" t="s">
        <v>129</v>
      </c>
      <c r="E589" s="11" t="s">
        <v>71</v>
      </c>
      <c r="F589" s="12">
        <v>-161254030.63</v>
      </c>
    </row>
    <row r="590" spans="1:6" ht="21" x14ac:dyDescent="0.25">
      <c r="A590" s="11" t="s">
        <v>40</v>
      </c>
      <c r="B590" s="11" t="s">
        <v>109</v>
      </c>
      <c r="C590" s="11" t="s">
        <v>88</v>
      </c>
      <c r="D590" s="11" t="s">
        <v>129</v>
      </c>
      <c r="E590" s="11" t="s">
        <v>71</v>
      </c>
      <c r="F590" s="12">
        <v>-48148049.840000004</v>
      </c>
    </row>
    <row r="591" spans="1:6" ht="21" x14ac:dyDescent="0.25">
      <c r="A591" s="11" t="s">
        <v>40</v>
      </c>
      <c r="B591" s="11" t="s">
        <v>110</v>
      </c>
      <c r="C591" s="11" t="s">
        <v>88</v>
      </c>
      <c r="D591" s="11" t="s">
        <v>129</v>
      </c>
      <c r="E591" s="11" t="s">
        <v>71</v>
      </c>
      <c r="F591" s="12">
        <v>-24143669.120000001</v>
      </c>
    </row>
    <row r="592" spans="1:6" ht="21" x14ac:dyDescent="0.25">
      <c r="A592" s="11" t="s">
        <v>40</v>
      </c>
      <c r="B592" s="11" t="s">
        <v>131</v>
      </c>
      <c r="C592" s="11" t="s">
        <v>88</v>
      </c>
      <c r="D592" s="11" t="s">
        <v>129</v>
      </c>
      <c r="E592" s="11" t="s">
        <v>71</v>
      </c>
      <c r="F592" s="12">
        <v>-12108</v>
      </c>
    </row>
    <row r="593" spans="1:6" ht="21" x14ac:dyDescent="0.25">
      <c r="A593" s="11" t="s">
        <v>14</v>
      </c>
      <c r="B593" s="11" t="s">
        <v>104</v>
      </c>
      <c r="C593" s="11" t="s">
        <v>88</v>
      </c>
      <c r="D593" s="11" t="s">
        <v>129</v>
      </c>
      <c r="E593" s="11" t="s">
        <v>71</v>
      </c>
      <c r="F593" s="12">
        <v>-239581854.47999999</v>
      </c>
    </row>
    <row r="594" spans="1:6" ht="21" x14ac:dyDescent="0.25">
      <c r="A594" s="11" t="s">
        <v>14</v>
      </c>
      <c r="B594" s="11" t="s">
        <v>106</v>
      </c>
      <c r="C594" s="11" t="s">
        <v>88</v>
      </c>
      <c r="D594" s="11" t="s">
        <v>129</v>
      </c>
      <c r="E594" s="11" t="s">
        <v>71</v>
      </c>
      <c r="F594" s="12">
        <v>-40672.519999999997</v>
      </c>
    </row>
    <row r="595" spans="1:6" ht="21" x14ac:dyDescent="0.25">
      <c r="A595" s="11" t="s">
        <v>14</v>
      </c>
      <c r="B595" s="11" t="s">
        <v>109</v>
      </c>
      <c r="C595" s="11" t="s">
        <v>88</v>
      </c>
      <c r="D595" s="11" t="s">
        <v>129</v>
      </c>
      <c r="E595" s="11" t="s">
        <v>71</v>
      </c>
      <c r="F595" s="12">
        <v>-71803636.700000003</v>
      </c>
    </row>
    <row r="596" spans="1:6" ht="21" x14ac:dyDescent="0.25">
      <c r="A596" s="11" t="s">
        <v>14</v>
      </c>
      <c r="B596" s="11" t="s">
        <v>110</v>
      </c>
      <c r="C596" s="11" t="s">
        <v>88</v>
      </c>
      <c r="D596" s="11" t="s">
        <v>129</v>
      </c>
      <c r="E596" s="11" t="s">
        <v>71</v>
      </c>
      <c r="F596" s="12">
        <v>-21274215.670000002</v>
      </c>
    </row>
    <row r="597" spans="1:6" ht="21" x14ac:dyDescent="0.25">
      <c r="A597" s="11" t="s">
        <v>14</v>
      </c>
      <c r="B597" s="11" t="s">
        <v>131</v>
      </c>
      <c r="C597" s="11" t="s">
        <v>88</v>
      </c>
      <c r="D597" s="11" t="s">
        <v>129</v>
      </c>
      <c r="E597" s="11" t="s">
        <v>71</v>
      </c>
      <c r="F597" s="12">
        <v>-6507.12</v>
      </c>
    </row>
    <row r="598" spans="1:6" ht="21" x14ac:dyDescent="0.25">
      <c r="A598" s="11" t="s">
        <v>20</v>
      </c>
      <c r="B598" s="11" t="s">
        <v>104</v>
      </c>
      <c r="C598" s="11" t="s">
        <v>77</v>
      </c>
      <c r="D598" s="11" t="s">
        <v>129</v>
      </c>
      <c r="E598" s="11" t="s">
        <v>71</v>
      </c>
      <c r="F598" s="12">
        <v>-756.2</v>
      </c>
    </row>
    <row r="599" spans="1:6" ht="21" x14ac:dyDescent="0.25">
      <c r="A599" s="11" t="s">
        <v>20</v>
      </c>
      <c r="B599" s="11" t="s">
        <v>104</v>
      </c>
      <c r="C599" s="11" t="s">
        <v>88</v>
      </c>
      <c r="D599" s="11" t="s">
        <v>129</v>
      </c>
      <c r="E599" s="11" t="s">
        <v>71</v>
      </c>
      <c r="F599" s="12">
        <v>-139216531.91999999</v>
      </c>
    </row>
    <row r="600" spans="1:6" ht="21" x14ac:dyDescent="0.25">
      <c r="A600" s="11" t="s">
        <v>20</v>
      </c>
      <c r="B600" s="11" t="s">
        <v>109</v>
      </c>
      <c r="C600" s="11" t="s">
        <v>88</v>
      </c>
      <c r="D600" s="11" t="s">
        <v>129</v>
      </c>
      <c r="E600" s="11" t="s">
        <v>71</v>
      </c>
      <c r="F600" s="12">
        <v>-41441601.390000001</v>
      </c>
    </row>
    <row r="601" spans="1:6" ht="21" x14ac:dyDescent="0.25">
      <c r="A601" s="11" t="s">
        <v>20</v>
      </c>
      <c r="B601" s="11" t="s">
        <v>110</v>
      </c>
      <c r="C601" s="11" t="s">
        <v>88</v>
      </c>
      <c r="D601" s="11" t="s">
        <v>129</v>
      </c>
      <c r="E601" s="11" t="s">
        <v>71</v>
      </c>
      <c r="F601" s="12">
        <v>-12597361.6</v>
      </c>
    </row>
    <row r="602" spans="1:6" ht="21" x14ac:dyDescent="0.25">
      <c r="A602" s="11" t="s">
        <v>20</v>
      </c>
      <c r="B602" s="11" t="s">
        <v>131</v>
      </c>
      <c r="C602" s="11" t="s">
        <v>88</v>
      </c>
      <c r="D602" s="11" t="s">
        <v>129</v>
      </c>
      <c r="E602" s="11" t="s">
        <v>71</v>
      </c>
      <c r="F602" s="12">
        <v>-8472.66</v>
      </c>
    </row>
    <row r="603" spans="1:6" ht="21" x14ac:dyDescent="0.25">
      <c r="A603" s="11" t="s">
        <v>159</v>
      </c>
      <c r="B603" s="11" t="s">
        <v>104</v>
      </c>
      <c r="C603" s="11" t="s">
        <v>77</v>
      </c>
      <c r="D603" s="11" t="s">
        <v>129</v>
      </c>
      <c r="E603" s="11" t="s">
        <v>71</v>
      </c>
      <c r="F603" s="12">
        <v>-20009.34</v>
      </c>
    </row>
    <row r="604" spans="1:6" ht="21" x14ac:dyDescent="0.25">
      <c r="A604" s="11" t="s">
        <v>159</v>
      </c>
      <c r="B604" s="11" t="s">
        <v>104</v>
      </c>
      <c r="C604" s="11" t="s">
        <v>88</v>
      </c>
      <c r="D604" s="11" t="s">
        <v>129</v>
      </c>
      <c r="E604" s="11" t="s">
        <v>71</v>
      </c>
      <c r="F604" s="12">
        <v>-154054475.13999999</v>
      </c>
    </row>
    <row r="605" spans="1:6" ht="21" x14ac:dyDescent="0.25">
      <c r="A605" s="11" t="s">
        <v>159</v>
      </c>
      <c r="B605" s="11" t="s">
        <v>106</v>
      </c>
      <c r="C605" s="11" t="s">
        <v>88</v>
      </c>
      <c r="D605" s="11" t="s">
        <v>129</v>
      </c>
      <c r="E605" s="11" t="s">
        <v>71</v>
      </c>
      <c r="F605" s="12">
        <v>-54696.959999999999</v>
      </c>
    </row>
    <row r="606" spans="1:6" ht="21" x14ac:dyDescent="0.25">
      <c r="A606" s="11" t="s">
        <v>159</v>
      </c>
      <c r="B606" s="11" t="s">
        <v>109</v>
      </c>
      <c r="C606" s="11" t="s">
        <v>88</v>
      </c>
      <c r="D606" s="11" t="s">
        <v>129</v>
      </c>
      <c r="E606" s="11" t="s">
        <v>71</v>
      </c>
      <c r="F606" s="12">
        <v>-45840192</v>
      </c>
    </row>
    <row r="607" spans="1:6" ht="21" x14ac:dyDescent="0.25">
      <c r="A607" s="11" t="s">
        <v>159</v>
      </c>
      <c r="B607" s="11" t="s">
        <v>110</v>
      </c>
      <c r="C607" s="11" t="s">
        <v>88</v>
      </c>
      <c r="D607" s="11" t="s">
        <v>129</v>
      </c>
      <c r="E607" s="11" t="s">
        <v>71</v>
      </c>
      <c r="F607" s="12">
        <v>-7358697.8499999996</v>
      </c>
    </row>
    <row r="608" spans="1:6" ht="21" x14ac:dyDescent="0.25">
      <c r="A608" s="11" t="s">
        <v>22</v>
      </c>
      <c r="B608" s="11" t="s">
        <v>104</v>
      </c>
      <c r="C608" s="11" t="s">
        <v>77</v>
      </c>
      <c r="D608" s="11" t="s">
        <v>129</v>
      </c>
      <c r="E608" s="11" t="s">
        <v>71</v>
      </c>
      <c r="F608" s="12">
        <v>-43604.58</v>
      </c>
    </row>
    <row r="609" spans="1:6" ht="21" x14ac:dyDescent="0.25">
      <c r="A609" s="11" t="s">
        <v>22</v>
      </c>
      <c r="B609" s="11" t="s">
        <v>104</v>
      </c>
      <c r="C609" s="11" t="s">
        <v>88</v>
      </c>
      <c r="D609" s="11" t="s">
        <v>129</v>
      </c>
      <c r="E609" s="11" t="s">
        <v>71</v>
      </c>
      <c r="F609" s="12">
        <v>-222599498.68000001</v>
      </c>
    </row>
    <row r="610" spans="1:6" ht="21" x14ac:dyDescent="0.25">
      <c r="A610" s="11" t="s">
        <v>22</v>
      </c>
      <c r="B610" s="11" t="s">
        <v>109</v>
      </c>
      <c r="C610" s="11" t="s">
        <v>88</v>
      </c>
      <c r="D610" s="11" t="s">
        <v>129</v>
      </c>
      <c r="E610" s="11" t="s">
        <v>71</v>
      </c>
      <c r="F610" s="12">
        <v>-66400689.030000001</v>
      </c>
    </row>
    <row r="611" spans="1:6" ht="21" x14ac:dyDescent="0.25">
      <c r="A611" s="11" t="s">
        <v>22</v>
      </c>
      <c r="B611" s="11" t="s">
        <v>110</v>
      </c>
      <c r="C611" s="11" t="s">
        <v>88</v>
      </c>
      <c r="D611" s="11" t="s">
        <v>129</v>
      </c>
      <c r="E611" s="11" t="s">
        <v>71</v>
      </c>
      <c r="F611" s="12">
        <v>-22720160.960000001</v>
      </c>
    </row>
    <row r="612" spans="1:6" ht="21" x14ac:dyDescent="0.25">
      <c r="A612" s="11" t="s">
        <v>22</v>
      </c>
      <c r="B612" s="11" t="s">
        <v>131</v>
      </c>
      <c r="C612" s="11" t="s">
        <v>88</v>
      </c>
      <c r="D612" s="11" t="s">
        <v>129</v>
      </c>
      <c r="E612" s="11" t="s">
        <v>71</v>
      </c>
      <c r="F612" s="12">
        <v>-16659.72</v>
      </c>
    </row>
    <row r="613" spans="1:6" ht="21" x14ac:dyDescent="0.25">
      <c r="A613" s="11" t="s">
        <v>23</v>
      </c>
      <c r="B613" s="11" t="s">
        <v>104</v>
      </c>
      <c r="C613" s="11" t="s">
        <v>77</v>
      </c>
      <c r="D613" s="11" t="s">
        <v>129</v>
      </c>
      <c r="E613" s="11" t="s">
        <v>71</v>
      </c>
      <c r="F613" s="12">
        <v>-22899.41</v>
      </c>
    </row>
    <row r="614" spans="1:6" ht="21" x14ac:dyDescent="0.25">
      <c r="A614" s="11" t="s">
        <v>23</v>
      </c>
      <c r="B614" s="11" t="s">
        <v>104</v>
      </c>
      <c r="C614" s="11" t="s">
        <v>88</v>
      </c>
      <c r="D614" s="11" t="s">
        <v>129</v>
      </c>
      <c r="E614" s="11" t="s">
        <v>71</v>
      </c>
      <c r="F614" s="12">
        <v>-172207175.44999999</v>
      </c>
    </row>
    <row r="615" spans="1:6" ht="21" x14ac:dyDescent="0.25">
      <c r="A615" s="11" t="s">
        <v>23</v>
      </c>
      <c r="B615" s="11" t="s">
        <v>109</v>
      </c>
      <c r="C615" s="11" t="s">
        <v>88</v>
      </c>
      <c r="D615" s="11" t="s">
        <v>129</v>
      </c>
      <c r="E615" s="11" t="s">
        <v>71</v>
      </c>
      <c r="F615" s="12">
        <v>-51321298.5</v>
      </c>
    </row>
    <row r="616" spans="1:6" ht="21" x14ac:dyDescent="0.25">
      <c r="A616" s="11" t="s">
        <v>23</v>
      </c>
      <c r="B616" s="11" t="s">
        <v>110</v>
      </c>
      <c r="C616" s="11" t="s">
        <v>88</v>
      </c>
      <c r="D616" s="11" t="s">
        <v>129</v>
      </c>
      <c r="E616" s="11" t="s">
        <v>71</v>
      </c>
      <c r="F616" s="12">
        <v>-29910529.34</v>
      </c>
    </row>
    <row r="617" spans="1:6" ht="21" x14ac:dyDescent="0.25">
      <c r="A617" s="11" t="s">
        <v>23</v>
      </c>
      <c r="B617" s="11" t="s">
        <v>131</v>
      </c>
      <c r="C617" s="11" t="s">
        <v>88</v>
      </c>
      <c r="D617" s="11" t="s">
        <v>129</v>
      </c>
      <c r="E617" s="11" t="s">
        <v>71</v>
      </c>
      <c r="F617" s="12">
        <v>-17172.990000000002</v>
      </c>
    </row>
    <row r="618" spans="1:6" ht="21" x14ac:dyDescent="0.25">
      <c r="A618" s="11" t="s">
        <v>160</v>
      </c>
      <c r="B618" s="11" t="s">
        <v>104</v>
      </c>
      <c r="C618" s="11" t="s">
        <v>88</v>
      </c>
      <c r="D618" s="11" t="s">
        <v>129</v>
      </c>
      <c r="E618" s="11" t="s">
        <v>71</v>
      </c>
      <c r="F618" s="12">
        <v>-163815930.27000001</v>
      </c>
    </row>
    <row r="619" spans="1:6" ht="21" x14ac:dyDescent="0.25">
      <c r="A619" s="11" t="s">
        <v>160</v>
      </c>
      <c r="B619" s="11" t="s">
        <v>109</v>
      </c>
      <c r="C619" s="11" t="s">
        <v>88</v>
      </c>
      <c r="D619" s="11" t="s">
        <v>129</v>
      </c>
      <c r="E619" s="11" t="s">
        <v>71</v>
      </c>
      <c r="F619" s="12">
        <v>-48644082.460000001</v>
      </c>
    </row>
    <row r="620" spans="1:6" ht="21" x14ac:dyDescent="0.25">
      <c r="A620" s="11" t="s">
        <v>160</v>
      </c>
      <c r="B620" s="11" t="s">
        <v>110</v>
      </c>
      <c r="C620" s="11" t="s">
        <v>88</v>
      </c>
      <c r="D620" s="11" t="s">
        <v>129</v>
      </c>
      <c r="E620" s="11" t="s">
        <v>71</v>
      </c>
      <c r="F620" s="12">
        <v>-23302436.239999998</v>
      </c>
    </row>
    <row r="621" spans="1:6" ht="21" x14ac:dyDescent="0.25">
      <c r="A621" s="11" t="s">
        <v>26</v>
      </c>
      <c r="B621" s="11" t="s">
        <v>104</v>
      </c>
      <c r="C621" s="11" t="s">
        <v>88</v>
      </c>
      <c r="D621" s="11" t="s">
        <v>129</v>
      </c>
      <c r="E621" s="11" t="s">
        <v>71</v>
      </c>
      <c r="F621" s="12">
        <v>-133054538.17</v>
      </c>
    </row>
    <row r="622" spans="1:6" ht="21" x14ac:dyDescent="0.25">
      <c r="A622" s="11" t="s">
        <v>26</v>
      </c>
      <c r="B622" s="11" t="s">
        <v>109</v>
      </c>
      <c r="C622" s="11" t="s">
        <v>88</v>
      </c>
      <c r="D622" s="11" t="s">
        <v>129</v>
      </c>
      <c r="E622" s="11" t="s">
        <v>71</v>
      </c>
      <c r="F622" s="12">
        <v>-39692581.439999998</v>
      </c>
    </row>
    <row r="623" spans="1:6" ht="21" x14ac:dyDescent="0.25">
      <c r="A623" s="11" t="s">
        <v>26</v>
      </c>
      <c r="B623" s="11" t="s">
        <v>110</v>
      </c>
      <c r="C623" s="11" t="s">
        <v>88</v>
      </c>
      <c r="D623" s="11" t="s">
        <v>129</v>
      </c>
      <c r="E623" s="11" t="s">
        <v>71</v>
      </c>
      <c r="F623" s="12">
        <v>-6816537.3899999997</v>
      </c>
    </row>
    <row r="624" spans="1:6" ht="21" x14ac:dyDescent="0.25">
      <c r="A624" s="11" t="s">
        <v>27</v>
      </c>
      <c r="B624" s="11" t="s">
        <v>104</v>
      </c>
      <c r="C624" s="11" t="s">
        <v>77</v>
      </c>
      <c r="D624" s="11" t="s">
        <v>129</v>
      </c>
      <c r="E624" s="11" t="s">
        <v>71</v>
      </c>
      <c r="F624" s="12">
        <v>-33693.03</v>
      </c>
    </row>
    <row r="625" spans="1:6" ht="21" x14ac:dyDescent="0.25">
      <c r="A625" s="11" t="s">
        <v>27</v>
      </c>
      <c r="B625" s="11" t="s">
        <v>104</v>
      </c>
      <c r="C625" s="11" t="s">
        <v>88</v>
      </c>
      <c r="D625" s="11" t="s">
        <v>129</v>
      </c>
      <c r="E625" s="11" t="s">
        <v>71</v>
      </c>
      <c r="F625" s="12">
        <v>-153037331.71000001</v>
      </c>
    </row>
    <row r="626" spans="1:6" ht="21" x14ac:dyDescent="0.25">
      <c r="A626" s="11" t="s">
        <v>27</v>
      </c>
      <c r="B626" s="11" t="s">
        <v>109</v>
      </c>
      <c r="C626" s="11" t="s">
        <v>88</v>
      </c>
      <c r="D626" s="11" t="s">
        <v>129</v>
      </c>
      <c r="E626" s="11" t="s">
        <v>71</v>
      </c>
      <c r="F626" s="12">
        <v>-45621749.310000002</v>
      </c>
    </row>
    <row r="627" spans="1:6" ht="21" x14ac:dyDescent="0.25">
      <c r="A627" s="11" t="s">
        <v>27</v>
      </c>
      <c r="B627" s="11" t="s">
        <v>110</v>
      </c>
      <c r="C627" s="11" t="s">
        <v>88</v>
      </c>
      <c r="D627" s="11" t="s">
        <v>129</v>
      </c>
      <c r="E627" s="11" t="s">
        <v>71</v>
      </c>
      <c r="F627" s="12">
        <v>-13785578.689999999</v>
      </c>
    </row>
    <row r="628" spans="1:6" ht="21" x14ac:dyDescent="0.25">
      <c r="A628" s="11" t="s">
        <v>27</v>
      </c>
      <c r="B628" s="11" t="s">
        <v>131</v>
      </c>
      <c r="C628" s="11" t="s">
        <v>88</v>
      </c>
      <c r="D628" s="11" t="s">
        <v>129</v>
      </c>
      <c r="E628" s="11" t="s">
        <v>71</v>
      </c>
      <c r="F628" s="12">
        <v>-6129.09</v>
      </c>
    </row>
    <row r="629" spans="1:6" ht="21" x14ac:dyDescent="0.25">
      <c r="A629" s="11" t="s">
        <v>28</v>
      </c>
      <c r="B629" s="11" t="s">
        <v>104</v>
      </c>
      <c r="C629" s="11" t="s">
        <v>77</v>
      </c>
      <c r="D629" s="11" t="s">
        <v>129</v>
      </c>
      <c r="E629" s="11" t="s">
        <v>71</v>
      </c>
      <c r="F629" s="12">
        <v>-8780.67</v>
      </c>
    </row>
    <row r="630" spans="1:6" ht="21" x14ac:dyDescent="0.25">
      <c r="A630" s="11" t="s">
        <v>28</v>
      </c>
      <c r="B630" s="11" t="s">
        <v>104</v>
      </c>
      <c r="C630" s="11" t="s">
        <v>88</v>
      </c>
      <c r="D630" s="11" t="s">
        <v>129</v>
      </c>
      <c r="E630" s="11" t="s">
        <v>71</v>
      </c>
      <c r="F630" s="12">
        <v>-129470388.2</v>
      </c>
    </row>
    <row r="631" spans="1:6" ht="21" x14ac:dyDescent="0.25">
      <c r="A631" s="11" t="s">
        <v>28</v>
      </c>
      <c r="B631" s="11" t="s">
        <v>109</v>
      </c>
      <c r="C631" s="11" t="s">
        <v>88</v>
      </c>
      <c r="D631" s="11" t="s">
        <v>129</v>
      </c>
      <c r="E631" s="11" t="s">
        <v>71</v>
      </c>
      <c r="F631" s="12">
        <v>-38871339.409999996</v>
      </c>
    </row>
    <row r="632" spans="1:6" ht="21" x14ac:dyDescent="0.25">
      <c r="A632" s="11" t="s">
        <v>28</v>
      </c>
      <c r="B632" s="11" t="s">
        <v>110</v>
      </c>
      <c r="C632" s="11" t="s">
        <v>88</v>
      </c>
      <c r="D632" s="11" t="s">
        <v>129</v>
      </c>
      <c r="E632" s="11" t="s">
        <v>71</v>
      </c>
      <c r="F632" s="12">
        <v>-11667934.26</v>
      </c>
    </row>
    <row r="633" spans="1:6" ht="21" x14ac:dyDescent="0.25">
      <c r="A633" s="11" t="s">
        <v>28</v>
      </c>
      <c r="B633" s="11" t="s">
        <v>131</v>
      </c>
      <c r="C633" s="11" t="s">
        <v>88</v>
      </c>
      <c r="D633" s="11" t="s">
        <v>129</v>
      </c>
      <c r="E633" s="11" t="s">
        <v>71</v>
      </c>
      <c r="F633" s="12">
        <v>-5409.63</v>
      </c>
    </row>
    <row r="634" spans="1:6" ht="21" x14ac:dyDescent="0.25">
      <c r="A634" s="11" t="s">
        <v>29</v>
      </c>
      <c r="B634" s="11" t="s">
        <v>104</v>
      </c>
      <c r="C634" s="11" t="s">
        <v>88</v>
      </c>
      <c r="D634" s="11" t="s">
        <v>129</v>
      </c>
      <c r="E634" s="11" t="s">
        <v>71</v>
      </c>
      <c r="F634" s="12">
        <v>-180082202.28999999</v>
      </c>
    </row>
    <row r="635" spans="1:6" ht="21" x14ac:dyDescent="0.25">
      <c r="A635" s="11" t="s">
        <v>29</v>
      </c>
      <c r="B635" s="11" t="s">
        <v>109</v>
      </c>
      <c r="C635" s="11" t="s">
        <v>88</v>
      </c>
      <c r="D635" s="11" t="s">
        <v>129</v>
      </c>
      <c r="E635" s="11" t="s">
        <v>71</v>
      </c>
      <c r="F635" s="12">
        <v>-53694694.140000001</v>
      </c>
    </row>
    <row r="636" spans="1:6" ht="21" x14ac:dyDescent="0.25">
      <c r="A636" s="11" t="s">
        <v>29</v>
      </c>
      <c r="B636" s="11" t="s">
        <v>110</v>
      </c>
      <c r="C636" s="11" t="s">
        <v>88</v>
      </c>
      <c r="D636" s="11" t="s">
        <v>129</v>
      </c>
      <c r="E636" s="11" t="s">
        <v>71</v>
      </c>
      <c r="F636" s="12">
        <v>-19099962.890000001</v>
      </c>
    </row>
    <row r="637" spans="1:6" ht="21" x14ac:dyDescent="0.25">
      <c r="A637" s="11" t="s">
        <v>29</v>
      </c>
      <c r="B637" s="11" t="s">
        <v>131</v>
      </c>
      <c r="C637" s="11" t="s">
        <v>88</v>
      </c>
      <c r="D637" s="11" t="s">
        <v>129</v>
      </c>
      <c r="E637" s="11" t="s">
        <v>71</v>
      </c>
      <c r="F637" s="12">
        <v>-17256.03</v>
      </c>
    </row>
    <row r="638" spans="1:6" ht="21" x14ac:dyDescent="0.25">
      <c r="A638" s="11" t="s">
        <v>31</v>
      </c>
      <c r="B638" s="11" t="s">
        <v>104</v>
      </c>
      <c r="C638" s="11" t="s">
        <v>88</v>
      </c>
      <c r="D638" s="11" t="s">
        <v>129</v>
      </c>
      <c r="E638" s="11" t="s">
        <v>71</v>
      </c>
      <c r="F638" s="12">
        <v>-209989188.18000001</v>
      </c>
    </row>
    <row r="639" spans="1:6" ht="21" x14ac:dyDescent="0.25">
      <c r="A639" s="11" t="s">
        <v>31</v>
      </c>
      <c r="B639" s="11" t="s">
        <v>109</v>
      </c>
      <c r="C639" s="11" t="s">
        <v>88</v>
      </c>
      <c r="D639" s="11" t="s">
        <v>129</v>
      </c>
      <c r="E639" s="11" t="s">
        <v>71</v>
      </c>
      <c r="F639" s="12">
        <v>-62719874.460000001</v>
      </c>
    </row>
    <row r="640" spans="1:6" ht="21" x14ac:dyDescent="0.25">
      <c r="A640" s="11" t="s">
        <v>31</v>
      </c>
      <c r="B640" s="11" t="s">
        <v>110</v>
      </c>
      <c r="C640" s="11" t="s">
        <v>88</v>
      </c>
      <c r="D640" s="11" t="s">
        <v>129</v>
      </c>
      <c r="E640" s="11" t="s">
        <v>71</v>
      </c>
      <c r="F640" s="12">
        <v>-22269285.73</v>
      </c>
    </row>
    <row r="641" spans="1:6" ht="21" x14ac:dyDescent="0.25">
      <c r="A641" s="11" t="s">
        <v>31</v>
      </c>
      <c r="B641" s="11" t="s">
        <v>131</v>
      </c>
      <c r="C641" s="11" t="s">
        <v>88</v>
      </c>
      <c r="D641" s="11" t="s">
        <v>129</v>
      </c>
      <c r="E641" s="11" t="s">
        <v>71</v>
      </c>
      <c r="F641" s="12">
        <v>-101505.81</v>
      </c>
    </row>
    <row r="642" spans="1:6" ht="21" x14ac:dyDescent="0.25">
      <c r="A642" s="11" t="s">
        <v>33</v>
      </c>
      <c r="B642" s="11" t="s">
        <v>104</v>
      </c>
      <c r="C642" s="11" t="s">
        <v>88</v>
      </c>
      <c r="D642" s="11" t="s">
        <v>129</v>
      </c>
      <c r="E642" s="11" t="s">
        <v>71</v>
      </c>
      <c r="F642" s="12">
        <v>-238150737.86000001</v>
      </c>
    </row>
    <row r="643" spans="1:6" ht="21" x14ac:dyDescent="0.25">
      <c r="A643" s="11" t="s">
        <v>33</v>
      </c>
      <c r="B643" s="11" t="s">
        <v>109</v>
      </c>
      <c r="C643" s="11" t="s">
        <v>88</v>
      </c>
      <c r="D643" s="11" t="s">
        <v>129</v>
      </c>
      <c r="E643" s="11" t="s">
        <v>71</v>
      </c>
      <c r="F643" s="12">
        <v>-71163897.040000007</v>
      </c>
    </row>
    <row r="644" spans="1:6" ht="21" x14ac:dyDescent="0.25">
      <c r="A644" s="11" t="s">
        <v>33</v>
      </c>
      <c r="B644" s="11" t="s">
        <v>110</v>
      </c>
      <c r="C644" s="11" t="s">
        <v>88</v>
      </c>
      <c r="D644" s="11" t="s">
        <v>129</v>
      </c>
      <c r="E644" s="11" t="s">
        <v>71</v>
      </c>
      <c r="F644" s="12">
        <v>-10969617.189999999</v>
      </c>
    </row>
    <row r="645" spans="1:6" ht="21" x14ac:dyDescent="0.25">
      <c r="A645" s="11" t="s">
        <v>34</v>
      </c>
      <c r="B645" s="11" t="s">
        <v>104</v>
      </c>
      <c r="C645" s="11" t="s">
        <v>77</v>
      </c>
      <c r="D645" s="11" t="s">
        <v>129</v>
      </c>
      <c r="E645" s="11" t="s">
        <v>71</v>
      </c>
      <c r="F645" s="12">
        <v>-280</v>
      </c>
    </row>
    <row r="646" spans="1:6" ht="21" x14ac:dyDescent="0.25">
      <c r="A646" s="11" t="s">
        <v>34</v>
      </c>
      <c r="B646" s="11" t="s">
        <v>104</v>
      </c>
      <c r="C646" s="11" t="s">
        <v>88</v>
      </c>
      <c r="D646" s="11" t="s">
        <v>129</v>
      </c>
      <c r="E646" s="11" t="s">
        <v>71</v>
      </c>
      <c r="F646" s="12">
        <v>-248782919.43000001</v>
      </c>
    </row>
    <row r="647" spans="1:6" ht="21" x14ac:dyDescent="0.25">
      <c r="A647" s="11" t="s">
        <v>34</v>
      </c>
      <c r="B647" s="11" t="s">
        <v>109</v>
      </c>
      <c r="C647" s="11" t="s">
        <v>88</v>
      </c>
      <c r="D647" s="11" t="s">
        <v>129</v>
      </c>
      <c r="E647" s="11" t="s">
        <v>71</v>
      </c>
      <c r="F647" s="12">
        <v>-73895844.629999995</v>
      </c>
    </row>
    <row r="648" spans="1:6" ht="21" x14ac:dyDescent="0.25">
      <c r="A648" s="11" t="s">
        <v>34</v>
      </c>
      <c r="B648" s="11" t="s">
        <v>110</v>
      </c>
      <c r="C648" s="11" t="s">
        <v>88</v>
      </c>
      <c r="D648" s="11" t="s">
        <v>129</v>
      </c>
      <c r="E648" s="11" t="s">
        <v>71</v>
      </c>
      <c r="F648" s="12">
        <v>-13349627.18</v>
      </c>
    </row>
    <row r="649" spans="1:6" ht="21" x14ac:dyDescent="0.25">
      <c r="A649" s="11" t="s">
        <v>34</v>
      </c>
      <c r="B649" s="11" t="s">
        <v>131</v>
      </c>
      <c r="C649" s="11" t="s">
        <v>88</v>
      </c>
      <c r="D649" s="11" t="s">
        <v>129</v>
      </c>
      <c r="E649" s="11" t="s">
        <v>71</v>
      </c>
      <c r="F649" s="12">
        <v>-5343.54</v>
      </c>
    </row>
    <row r="650" spans="1:6" ht="21" x14ac:dyDescent="0.25">
      <c r="A650" s="11" t="s">
        <v>25</v>
      </c>
      <c r="B650" s="11" t="s">
        <v>104</v>
      </c>
      <c r="C650" s="11" t="s">
        <v>88</v>
      </c>
      <c r="D650" s="11" t="s">
        <v>129</v>
      </c>
      <c r="E650" s="11" t="s">
        <v>71</v>
      </c>
      <c r="F650" s="12">
        <v>-94539745.920000002</v>
      </c>
    </row>
    <row r="651" spans="1:6" ht="21" x14ac:dyDescent="0.25">
      <c r="A651" s="11" t="s">
        <v>25</v>
      </c>
      <c r="B651" s="11" t="s">
        <v>109</v>
      </c>
      <c r="C651" s="11" t="s">
        <v>88</v>
      </c>
      <c r="D651" s="11" t="s">
        <v>129</v>
      </c>
      <c r="E651" s="11" t="s">
        <v>71</v>
      </c>
      <c r="F651" s="12">
        <v>-28209361.449999999</v>
      </c>
    </row>
    <row r="652" spans="1:6" ht="21" x14ac:dyDescent="0.25">
      <c r="A652" s="11" t="s">
        <v>25</v>
      </c>
      <c r="B652" s="11" t="s">
        <v>110</v>
      </c>
      <c r="C652" s="11" t="s">
        <v>88</v>
      </c>
      <c r="D652" s="11" t="s">
        <v>129</v>
      </c>
      <c r="E652" s="11" t="s">
        <v>71</v>
      </c>
      <c r="F652" s="12">
        <v>-2306212.11</v>
      </c>
    </row>
    <row r="653" spans="1:6" ht="21" x14ac:dyDescent="0.25">
      <c r="A653" s="11" t="s">
        <v>25</v>
      </c>
      <c r="B653" s="11" t="s">
        <v>131</v>
      </c>
      <c r="C653" s="11" t="s">
        <v>88</v>
      </c>
      <c r="D653" s="11" t="s">
        <v>129</v>
      </c>
      <c r="E653" s="11" t="s">
        <v>71</v>
      </c>
      <c r="F653" s="12">
        <v>-2793.18</v>
      </c>
    </row>
    <row r="654" spans="1:6" ht="21" x14ac:dyDescent="0.25">
      <c r="A654" s="11" t="s">
        <v>17</v>
      </c>
      <c r="B654" s="11" t="s">
        <v>104</v>
      </c>
      <c r="C654" s="11" t="s">
        <v>88</v>
      </c>
      <c r="D654" s="11" t="s">
        <v>129</v>
      </c>
      <c r="E654" s="11" t="s">
        <v>71</v>
      </c>
      <c r="F654" s="12">
        <v>-76987792.480000004</v>
      </c>
    </row>
    <row r="655" spans="1:6" ht="21" x14ac:dyDescent="0.25">
      <c r="A655" s="11" t="s">
        <v>17</v>
      </c>
      <c r="B655" s="11" t="s">
        <v>109</v>
      </c>
      <c r="C655" s="11" t="s">
        <v>88</v>
      </c>
      <c r="D655" s="11" t="s">
        <v>129</v>
      </c>
      <c r="E655" s="11" t="s">
        <v>71</v>
      </c>
      <c r="F655" s="12">
        <v>-22720738.949999999</v>
      </c>
    </row>
    <row r="656" spans="1:6" ht="21" x14ac:dyDescent="0.25">
      <c r="A656" s="11" t="s">
        <v>17</v>
      </c>
      <c r="B656" s="11" t="s">
        <v>110</v>
      </c>
      <c r="C656" s="11" t="s">
        <v>88</v>
      </c>
      <c r="D656" s="11" t="s">
        <v>129</v>
      </c>
      <c r="E656" s="11" t="s">
        <v>71</v>
      </c>
      <c r="F656" s="12">
        <v>-1694494.95</v>
      </c>
    </row>
    <row r="657" spans="1:6" ht="21" x14ac:dyDescent="0.25">
      <c r="A657" s="11" t="s">
        <v>151</v>
      </c>
      <c r="B657" s="11" t="s">
        <v>104</v>
      </c>
      <c r="C657" s="11" t="s">
        <v>77</v>
      </c>
      <c r="D657" s="11" t="s">
        <v>129</v>
      </c>
      <c r="E657" s="11" t="s">
        <v>71</v>
      </c>
      <c r="F657" s="12">
        <v>-4300</v>
      </c>
    </row>
    <row r="658" spans="1:6" ht="21" x14ac:dyDescent="0.25">
      <c r="A658" s="11" t="s">
        <v>151</v>
      </c>
      <c r="B658" s="11" t="s">
        <v>104</v>
      </c>
      <c r="C658" s="11" t="s">
        <v>88</v>
      </c>
      <c r="D658" s="11" t="s">
        <v>129</v>
      </c>
      <c r="E658" s="11" t="s">
        <v>71</v>
      </c>
      <c r="F658" s="12">
        <v>-179598960.66</v>
      </c>
    </row>
    <row r="659" spans="1:6" ht="21" x14ac:dyDescent="0.25">
      <c r="A659" s="11" t="s">
        <v>151</v>
      </c>
      <c r="B659" s="11" t="s">
        <v>109</v>
      </c>
      <c r="C659" s="11" t="s">
        <v>88</v>
      </c>
      <c r="D659" s="11" t="s">
        <v>129</v>
      </c>
      <c r="E659" s="11" t="s">
        <v>71</v>
      </c>
      <c r="F659" s="12">
        <v>-53571059.18</v>
      </c>
    </row>
    <row r="660" spans="1:6" ht="21" x14ac:dyDescent="0.25">
      <c r="A660" s="11" t="s">
        <v>151</v>
      </c>
      <c r="B660" s="11" t="s">
        <v>110</v>
      </c>
      <c r="C660" s="11" t="s">
        <v>88</v>
      </c>
      <c r="D660" s="11" t="s">
        <v>129</v>
      </c>
      <c r="E660" s="11" t="s">
        <v>71</v>
      </c>
      <c r="F660" s="12">
        <v>-48094650.979999997</v>
      </c>
    </row>
    <row r="661" spans="1:6" ht="21" x14ac:dyDescent="0.25">
      <c r="A661" s="11" t="s">
        <v>151</v>
      </c>
      <c r="B661" s="11" t="s">
        <v>131</v>
      </c>
      <c r="C661" s="11" t="s">
        <v>88</v>
      </c>
      <c r="D661" s="11" t="s">
        <v>129</v>
      </c>
      <c r="E661" s="11" t="s">
        <v>71</v>
      </c>
      <c r="F661" s="12">
        <v>-6275.01</v>
      </c>
    </row>
    <row r="662" spans="1:6" ht="21" x14ac:dyDescent="0.25">
      <c r="A662" s="11" t="s">
        <v>150</v>
      </c>
      <c r="B662" s="11" t="s">
        <v>104</v>
      </c>
      <c r="C662" s="11" t="s">
        <v>88</v>
      </c>
      <c r="D662" s="11" t="s">
        <v>129</v>
      </c>
      <c r="E662" s="11" t="s">
        <v>71</v>
      </c>
      <c r="F662" s="12">
        <v>-43083374.700000003</v>
      </c>
    </row>
    <row r="663" spans="1:6" ht="21" x14ac:dyDescent="0.25">
      <c r="A663" s="11" t="s">
        <v>150</v>
      </c>
      <c r="B663" s="11" t="s">
        <v>109</v>
      </c>
      <c r="C663" s="11" t="s">
        <v>88</v>
      </c>
      <c r="D663" s="11" t="s">
        <v>129</v>
      </c>
      <c r="E663" s="11" t="s">
        <v>71</v>
      </c>
      <c r="F663" s="12">
        <v>-12863597.51</v>
      </c>
    </row>
    <row r="664" spans="1:6" ht="21" x14ac:dyDescent="0.25">
      <c r="A664" s="11" t="s">
        <v>150</v>
      </c>
      <c r="B664" s="11" t="s">
        <v>110</v>
      </c>
      <c r="C664" s="11" t="s">
        <v>88</v>
      </c>
      <c r="D664" s="11" t="s">
        <v>129</v>
      </c>
      <c r="E664" s="11" t="s">
        <v>71</v>
      </c>
      <c r="F664" s="12">
        <v>-9609954.9299999997</v>
      </c>
    </row>
    <row r="665" spans="1:6" ht="31.5" x14ac:dyDescent="0.25">
      <c r="A665" s="11" t="s">
        <v>162</v>
      </c>
      <c r="B665" s="11" t="s">
        <v>104</v>
      </c>
      <c r="C665" s="11" t="s">
        <v>77</v>
      </c>
      <c r="D665" s="11" t="s">
        <v>129</v>
      </c>
      <c r="E665" s="11" t="s">
        <v>71</v>
      </c>
      <c r="F665" s="12">
        <v>-86889.68</v>
      </c>
    </row>
    <row r="666" spans="1:6" ht="31.5" x14ac:dyDescent="0.25">
      <c r="A666" s="11" t="s">
        <v>162</v>
      </c>
      <c r="B666" s="11" t="s">
        <v>104</v>
      </c>
      <c r="C666" s="11" t="s">
        <v>88</v>
      </c>
      <c r="D666" s="11" t="s">
        <v>129</v>
      </c>
      <c r="E666" s="11" t="s">
        <v>71</v>
      </c>
      <c r="F666" s="12">
        <v>-151246284.09999999</v>
      </c>
    </row>
    <row r="667" spans="1:6" ht="31.5" x14ac:dyDescent="0.25">
      <c r="A667" s="11" t="s">
        <v>162</v>
      </c>
      <c r="B667" s="11" t="s">
        <v>109</v>
      </c>
      <c r="C667" s="11" t="s">
        <v>88</v>
      </c>
      <c r="D667" s="11" t="s">
        <v>129</v>
      </c>
      <c r="E667" s="11" t="s">
        <v>71</v>
      </c>
      <c r="F667" s="12">
        <v>-44930823.770000003</v>
      </c>
    </row>
    <row r="668" spans="1:6" ht="31.5" x14ac:dyDescent="0.25">
      <c r="A668" s="11" t="s">
        <v>162</v>
      </c>
      <c r="B668" s="11" t="s">
        <v>110</v>
      </c>
      <c r="C668" s="11" t="s">
        <v>88</v>
      </c>
      <c r="D668" s="11" t="s">
        <v>129</v>
      </c>
      <c r="E668" s="11" t="s">
        <v>71</v>
      </c>
      <c r="F668" s="12">
        <v>-3691865.71</v>
      </c>
    </row>
    <row r="669" spans="1:6" ht="31.5" x14ac:dyDescent="0.25">
      <c r="A669" s="11" t="s">
        <v>162</v>
      </c>
      <c r="B669" s="11" t="s">
        <v>131</v>
      </c>
      <c r="C669" s="11" t="s">
        <v>88</v>
      </c>
      <c r="D669" s="11" t="s">
        <v>129</v>
      </c>
      <c r="E669" s="11" t="s">
        <v>71</v>
      </c>
      <c r="F669" s="12">
        <v>-2886.3</v>
      </c>
    </row>
    <row r="670" spans="1:6" ht="21" x14ac:dyDescent="0.25">
      <c r="A670" s="11" t="s">
        <v>41</v>
      </c>
      <c r="B670" s="11" t="s">
        <v>104</v>
      </c>
      <c r="C670" s="11" t="s">
        <v>88</v>
      </c>
      <c r="D670" s="11" t="s">
        <v>129</v>
      </c>
      <c r="E670" s="11" t="s">
        <v>71</v>
      </c>
      <c r="F670" s="12">
        <v>-226364651.52000001</v>
      </c>
    </row>
    <row r="671" spans="1:6" ht="21" x14ac:dyDescent="0.25">
      <c r="A671" s="11" t="s">
        <v>41</v>
      </c>
      <c r="B671" s="11" t="s">
        <v>109</v>
      </c>
      <c r="C671" s="11" t="s">
        <v>88</v>
      </c>
      <c r="D671" s="11" t="s">
        <v>129</v>
      </c>
      <c r="E671" s="11" t="s">
        <v>71</v>
      </c>
      <c r="F671" s="12">
        <v>-67451939.790000007</v>
      </c>
    </row>
    <row r="672" spans="1:6" ht="21" x14ac:dyDescent="0.25">
      <c r="A672" s="11" t="s">
        <v>41</v>
      </c>
      <c r="B672" s="11" t="s">
        <v>110</v>
      </c>
      <c r="C672" s="11" t="s">
        <v>88</v>
      </c>
      <c r="D672" s="11" t="s">
        <v>129</v>
      </c>
      <c r="E672" s="11" t="s">
        <v>71</v>
      </c>
      <c r="F672" s="12">
        <v>-50332228.609999999</v>
      </c>
    </row>
    <row r="673" spans="1:6" ht="21" x14ac:dyDescent="0.25">
      <c r="A673" s="11" t="s">
        <v>42</v>
      </c>
      <c r="B673" s="11" t="s">
        <v>104</v>
      </c>
      <c r="C673" s="11" t="s">
        <v>77</v>
      </c>
      <c r="D673" s="11" t="s">
        <v>129</v>
      </c>
      <c r="E673" s="11" t="s">
        <v>71</v>
      </c>
      <c r="F673" s="12">
        <v>-65142.080000000002</v>
      </c>
    </row>
    <row r="674" spans="1:6" ht="21" x14ac:dyDescent="0.25">
      <c r="A674" s="11" t="s">
        <v>42</v>
      </c>
      <c r="B674" s="11" t="s">
        <v>104</v>
      </c>
      <c r="C674" s="11" t="s">
        <v>88</v>
      </c>
      <c r="D674" s="11" t="s">
        <v>129</v>
      </c>
      <c r="E674" s="11" t="s">
        <v>71</v>
      </c>
      <c r="F674" s="12">
        <v>-380306893.37</v>
      </c>
    </row>
    <row r="675" spans="1:6" ht="21" x14ac:dyDescent="0.25">
      <c r="A675" s="11" t="s">
        <v>42</v>
      </c>
      <c r="B675" s="11" t="s">
        <v>109</v>
      </c>
      <c r="C675" s="11" t="s">
        <v>88</v>
      </c>
      <c r="D675" s="11" t="s">
        <v>129</v>
      </c>
      <c r="E675" s="11" t="s">
        <v>71</v>
      </c>
      <c r="F675" s="12">
        <v>-113953062.45</v>
      </c>
    </row>
    <row r="676" spans="1:6" ht="21" x14ac:dyDescent="0.25">
      <c r="A676" s="11" t="s">
        <v>42</v>
      </c>
      <c r="B676" s="11" t="s">
        <v>110</v>
      </c>
      <c r="C676" s="11" t="s">
        <v>88</v>
      </c>
      <c r="D676" s="11" t="s">
        <v>129</v>
      </c>
      <c r="E676" s="11" t="s">
        <v>71</v>
      </c>
      <c r="F676" s="12">
        <v>-54655780.759999998</v>
      </c>
    </row>
    <row r="677" spans="1:6" ht="21" x14ac:dyDescent="0.25">
      <c r="A677" s="11" t="s">
        <v>42</v>
      </c>
      <c r="B677" s="11" t="s">
        <v>131</v>
      </c>
      <c r="C677" s="11" t="s">
        <v>88</v>
      </c>
      <c r="D677" s="11" t="s">
        <v>129</v>
      </c>
      <c r="E677" s="11" t="s">
        <v>71</v>
      </c>
      <c r="F677" s="12">
        <v>-3052.29</v>
      </c>
    </row>
    <row r="678" spans="1:6" ht="21" x14ac:dyDescent="0.25">
      <c r="A678" s="11" t="s">
        <v>155</v>
      </c>
      <c r="B678" s="11" t="s">
        <v>110</v>
      </c>
      <c r="C678" s="11" t="s">
        <v>88</v>
      </c>
      <c r="D678" s="11" t="s">
        <v>132</v>
      </c>
      <c r="E678" s="11" t="s">
        <v>71</v>
      </c>
      <c r="F678" s="12">
        <v>-450000</v>
      </c>
    </row>
    <row r="679" spans="1:6" ht="21" x14ac:dyDescent="0.25">
      <c r="A679" s="11" t="s">
        <v>156</v>
      </c>
      <c r="B679" s="11" t="s">
        <v>110</v>
      </c>
      <c r="C679" s="11" t="s">
        <v>88</v>
      </c>
      <c r="D679" s="11" t="s">
        <v>132</v>
      </c>
      <c r="E679" s="11" t="s">
        <v>71</v>
      </c>
      <c r="F679" s="12">
        <v>-450000</v>
      </c>
    </row>
    <row r="680" spans="1:6" ht="21" x14ac:dyDescent="0.25">
      <c r="A680" s="11" t="s">
        <v>152</v>
      </c>
      <c r="B680" s="11" t="s">
        <v>104</v>
      </c>
      <c r="C680" s="11" t="s">
        <v>88</v>
      </c>
      <c r="D680" s="11" t="s">
        <v>132</v>
      </c>
      <c r="E680" s="11" t="s">
        <v>71</v>
      </c>
      <c r="F680" s="12">
        <v>-322448.28000000003</v>
      </c>
    </row>
    <row r="681" spans="1:6" ht="21" x14ac:dyDescent="0.25">
      <c r="A681" s="11" t="s">
        <v>152</v>
      </c>
      <c r="B681" s="11" t="s">
        <v>106</v>
      </c>
      <c r="C681" s="11" t="s">
        <v>88</v>
      </c>
      <c r="D681" s="11" t="s">
        <v>132</v>
      </c>
      <c r="E681" s="11" t="s">
        <v>71</v>
      </c>
      <c r="F681" s="12">
        <v>-195302.56</v>
      </c>
    </row>
    <row r="682" spans="1:6" ht="21" x14ac:dyDescent="0.25">
      <c r="A682" s="11" t="s">
        <v>152</v>
      </c>
      <c r="B682" s="11" t="s">
        <v>109</v>
      </c>
      <c r="C682" s="11" t="s">
        <v>88</v>
      </c>
      <c r="D682" s="11" t="s">
        <v>132</v>
      </c>
      <c r="E682" s="11" t="s">
        <v>71</v>
      </c>
      <c r="F682" s="12">
        <v>-96315.72</v>
      </c>
    </row>
    <row r="683" spans="1:6" ht="21" x14ac:dyDescent="0.25">
      <c r="A683" s="11" t="s">
        <v>152</v>
      </c>
      <c r="B683" s="11" t="s">
        <v>110</v>
      </c>
      <c r="C683" s="11" t="s">
        <v>88</v>
      </c>
      <c r="D683" s="11" t="s">
        <v>132</v>
      </c>
      <c r="E683" s="11" t="s">
        <v>71</v>
      </c>
      <c r="F683" s="12">
        <v>-450000</v>
      </c>
    </row>
    <row r="684" spans="1:6" ht="21" x14ac:dyDescent="0.25">
      <c r="A684" s="11" t="s">
        <v>30</v>
      </c>
      <c r="B684" s="11" t="s">
        <v>110</v>
      </c>
      <c r="C684" s="11" t="s">
        <v>88</v>
      </c>
      <c r="D684" s="11" t="s">
        <v>132</v>
      </c>
      <c r="E684" s="11" t="s">
        <v>71</v>
      </c>
      <c r="F684" s="12">
        <v>-450000</v>
      </c>
    </row>
    <row r="685" spans="1:6" ht="21" x14ac:dyDescent="0.25">
      <c r="A685" s="11" t="s">
        <v>153</v>
      </c>
      <c r="B685" s="11" t="s">
        <v>104</v>
      </c>
      <c r="C685" s="11" t="s">
        <v>88</v>
      </c>
      <c r="D685" s="11" t="s">
        <v>132</v>
      </c>
      <c r="E685" s="11" t="s">
        <v>71</v>
      </c>
      <c r="F685" s="12">
        <v>-7581.07</v>
      </c>
    </row>
    <row r="686" spans="1:6" ht="21" x14ac:dyDescent="0.25">
      <c r="A686" s="11" t="s">
        <v>153</v>
      </c>
      <c r="B686" s="11" t="s">
        <v>106</v>
      </c>
      <c r="C686" s="11" t="s">
        <v>88</v>
      </c>
      <c r="D686" s="11" t="s">
        <v>132</v>
      </c>
      <c r="E686" s="11" t="s">
        <v>71</v>
      </c>
      <c r="F686" s="12">
        <v>-16359</v>
      </c>
    </row>
    <row r="687" spans="1:6" ht="21" x14ac:dyDescent="0.25">
      <c r="A687" s="11" t="s">
        <v>153</v>
      </c>
      <c r="B687" s="11" t="s">
        <v>109</v>
      </c>
      <c r="C687" s="11" t="s">
        <v>88</v>
      </c>
      <c r="D687" s="11" t="s">
        <v>132</v>
      </c>
      <c r="E687" s="11" t="s">
        <v>71</v>
      </c>
      <c r="F687" s="12">
        <v>-2264.48</v>
      </c>
    </row>
    <row r="688" spans="1:6" ht="21" x14ac:dyDescent="0.25">
      <c r="A688" s="11" t="s">
        <v>153</v>
      </c>
      <c r="B688" s="11" t="s">
        <v>110</v>
      </c>
      <c r="C688" s="11" t="s">
        <v>88</v>
      </c>
      <c r="D688" s="11" t="s">
        <v>132</v>
      </c>
      <c r="E688" s="11" t="s">
        <v>71</v>
      </c>
      <c r="F688" s="12">
        <v>-450000</v>
      </c>
    </row>
    <row r="689" spans="1:6" ht="21" x14ac:dyDescent="0.25">
      <c r="A689" s="11" t="s">
        <v>154</v>
      </c>
      <c r="B689" s="11" t="s">
        <v>104</v>
      </c>
      <c r="C689" s="11" t="s">
        <v>88</v>
      </c>
      <c r="D689" s="11" t="s">
        <v>132</v>
      </c>
      <c r="E689" s="11" t="s">
        <v>71</v>
      </c>
      <c r="F689" s="12">
        <v>-114558.44</v>
      </c>
    </row>
    <row r="690" spans="1:6" ht="21" x14ac:dyDescent="0.25">
      <c r="A690" s="11" t="s">
        <v>154</v>
      </c>
      <c r="B690" s="11" t="s">
        <v>106</v>
      </c>
      <c r="C690" s="11" t="s">
        <v>88</v>
      </c>
      <c r="D690" s="11" t="s">
        <v>132</v>
      </c>
      <c r="E690" s="11" t="s">
        <v>71</v>
      </c>
      <c r="F690" s="12">
        <v>-102584.56</v>
      </c>
    </row>
    <row r="691" spans="1:6" ht="21" x14ac:dyDescent="0.25">
      <c r="A691" s="11" t="s">
        <v>154</v>
      </c>
      <c r="B691" s="11" t="s">
        <v>109</v>
      </c>
      <c r="C691" s="11" t="s">
        <v>88</v>
      </c>
      <c r="D691" s="11" t="s">
        <v>132</v>
      </c>
      <c r="E691" s="11" t="s">
        <v>71</v>
      </c>
      <c r="F691" s="12">
        <v>-34218.76</v>
      </c>
    </row>
    <row r="692" spans="1:6" ht="21" x14ac:dyDescent="0.25">
      <c r="A692" s="11" t="s">
        <v>154</v>
      </c>
      <c r="B692" s="11" t="s">
        <v>110</v>
      </c>
      <c r="C692" s="11" t="s">
        <v>88</v>
      </c>
      <c r="D692" s="11" t="s">
        <v>132</v>
      </c>
      <c r="E692" s="11" t="s">
        <v>71</v>
      </c>
      <c r="F692" s="12">
        <v>-450000</v>
      </c>
    </row>
    <row r="693" spans="1:6" ht="21" x14ac:dyDescent="0.25">
      <c r="A693" s="11" t="s">
        <v>164</v>
      </c>
      <c r="B693" s="11" t="s">
        <v>110</v>
      </c>
      <c r="C693" s="11" t="s">
        <v>88</v>
      </c>
      <c r="D693" s="11" t="s">
        <v>132</v>
      </c>
      <c r="E693" s="11" t="s">
        <v>71</v>
      </c>
      <c r="F693" s="12">
        <v>-450000</v>
      </c>
    </row>
    <row r="694" spans="1:6" ht="21" x14ac:dyDescent="0.25">
      <c r="A694" s="11" t="s">
        <v>18</v>
      </c>
      <c r="B694" s="11" t="s">
        <v>110</v>
      </c>
      <c r="C694" s="11" t="s">
        <v>88</v>
      </c>
      <c r="D694" s="11" t="s">
        <v>132</v>
      </c>
      <c r="E694" s="11" t="s">
        <v>71</v>
      </c>
      <c r="F694" s="12">
        <v>-450000</v>
      </c>
    </row>
    <row r="695" spans="1:6" ht="21" x14ac:dyDescent="0.25">
      <c r="A695" s="11" t="s">
        <v>161</v>
      </c>
      <c r="B695" s="11" t="s">
        <v>110</v>
      </c>
      <c r="C695" s="11" t="s">
        <v>88</v>
      </c>
      <c r="D695" s="11" t="s">
        <v>132</v>
      </c>
      <c r="E695" s="11" t="s">
        <v>71</v>
      </c>
      <c r="F695" s="12">
        <v>-450000</v>
      </c>
    </row>
    <row r="696" spans="1:6" ht="21" x14ac:dyDescent="0.25">
      <c r="A696" s="11" t="s">
        <v>36</v>
      </c>
      <c r="B696" s="11" t="s">
        <v>110</v>
      </c>
      <c r="C696" s="11" t="s">
        <v>88</v>
      </c>
      <c r="D696" s="11" t="s">
        <v>132</v>
      </c>
      <c r="E696" s="11" t="s">
        <v>71</v>
      </c>
      <c r="F696" s="12">
        <v>-470000</v>
      </c>
    </row>
    <row r="697" spans="1:6" ht="21" x14ac:dyDescent="0.25">
      <c r="A697" s="11" t="s">
        <v>38</v>
      </c>
      <c r="B697" s="11" t="s">
        <v>110</v>
      </c>
      <c r="C697" s="11" t="s">
        <v>88</v>
      </c>
      <c r="D697" s="11" t="s">
        <v>132</v>
      </c>
      <c r="E697" s="11" t="s">
        <v>71</v>
      </c>
      <c r="F697" s="12">
        <v>-450000</v>
      </c>
    </row>
    <row r="698" spans="1:6" ht="21" x14ac:dyDescent="0.25">
      <c r="A698" s="11" t="s">
        <v>19</v>
      </c>
      <c r="B698" s="11" t="s">
        <v>104</v>
      </c>
      <c r="C698" s="11" t="s">
        <v>88</v>
      </c>
      <c r="D698" s="11" t="s">
        <v>132</v>
      </c>
      <c r="E698" s="11" t="s">
        <v>71</v>
      </c>
      <c r="F698" s="12">
        <v>-108908.72</v>
      </c>
    </row>
    <row r="699" spans="1:6" ht="21" x14ac:dyDescent="0.25">
      <c r="A699" s="11" t="s">
        <v>19</v>
      </c>
      <c r="B699" s="11" t="s">
        <v>106</v>
      </c>
      <c r="C699" s="11" t="s">
        <v>88</v>
      </c>
      <c r="D699" s="11" t="s">
        <v>132</v>
      </c>
      <c r="E699" s="11" t="s">
        <v>71</v>
      </c>
      <c r="F699" s="12">
        <v>-67682</v>
      </c>
    </row>
    <row r="700" spans="1:6" ht="21" x14ac:dyDescent="0.25">
      <c r="A700" s="11" t="s">
        <v>19</v>
      </c>
      <c r="B700" s="11" t="s">
        <v>109</v>
      </c>
      <c r="C700" s="11" t="s">
        <v>88</v>
      </c>
      <c r="D700" s="11" t="s">
        <v>132</v>
      </c>
      <c r="E700" s="11" t="s">
        <v>71</v>
      </c>
      <c r="F700" s="12">
        <v>-32531.18</v>
      </c>
    </row>
    <row r="701" spans="1:6" ht="21" x14ac:dyDescent="0.25">
      <c r="A701" s="11" t="s">
        <v>19</v>
      </c>
      <c r="B701" s="11" t="s">
        <v>110</v>
      </c>
      <c r="C701" s="11" t="s">
        <v>88</v>
      </c>
      <c r="D701" s="11" t="s">
        <v>132</v>
      </c>
      <c r="E701" s="11" t="s">
        <v>71</v>
      </c>
      <c r="F701" s="12">
        <v>-450000</v>
      </c>
    </row>
    <row r="702" spans="1:6" ht="21" x14ac:dyDescent="0.25">
      <c r="A702" s="11" t="s">
        <v>40</v>
      </c>
      <c r="B702" s="11" t="s">
        <v>110</v>
      </c>
      <c r="C702" s="11" t="s">
        <v>88</v>
      </c>
      <c r="D702" s="11" t="s">
        <v>132</v>
      </c>
      <c r="E702" s="11" t="s">
        <v>71</v>
      </c>
      <c r="F702" s="12">
        <v>-450000</v>
      </c>
    </row>
    <row r="703" spans="1:6" ht="21" x14ac:dyDescent="0.25">
      <c r="A703" s="11" t="s">
        <v>14</v>
      </c>
      <c r="B703" s="11" t="s">
        <v>104</v>
      </c>
      <c r="C703" s="11" t="s">
        <v>88</v>
      </c>
      <c r="D703" s="11" t="s">
        <v>132</v>
      </c>
      <c r="E703" s="11" t="s">
        <v>71</v>
      </c>
      <c r="F703" s="12">
        <v>-47367.199999999997</v>
      </c>
    </row>
    <row r="704" spans="1:6" ht="21" x14ac:dyDescent="0.25">
      <c r="A704" s="11" t="s">
        <v>14</v>
      </c>
      <c r="B704" s="11" t="s">
        <v>106</v>
      </c>
      <c r="C704" s="11" t="s">
        <v>88</v>
      </c>
      <c r="D704" s="11" t="s">
        <v>132</v>
      </c>
      <c r="E704" s="11" t="s">
        <v>71</v>
      </c>
      <c r="F704" s="12">
        <v>-39429</v>
      </c>
    </row>
    <row r="705" spans="1:6" ht="21" x14ac:dyDescent="0.25">
      <c r="A705" s="11" t="s">
        <v>14</v>
      </c>
      <c r="B705" s="11" t="s">
        <v>109</v>
      </c>
      <c r="C705" s="11" t="s">
        <v>88</v>
      </c>
      <c r="D705" s="11" t="s">
        <v>132</v>
      </c>
      <c r="E705" s="11" t="s">
        <v>71</v>
      </c>
      <c r="F705" s="12">
        <v>-14148.65</v>
      </c>
    </row>
    <row r="706" spans="1:6" ht="21" x14ac:dyDescent="0.25">
      <c r="A706" s="11" t="s">
        <v>14</v>
      </c>
      <c r="B706" s="11" t="s">
        <v>110</v>
      </c>
      <c r="C706" s="11" t="s">
        <v>88</v>
      </c>
      <c r="D706" s="11" t="s">
        <v>132</v>
      </c>
      <c r="E706" s="11" t="s">
        <v>71</v>
      </c>
      <c r="F706" s="12">
        <v>-450000</v>
      </c>
    </row>
    <row r="707" spans="1:6" ht="21" x14ac:dyDescent="0.25">
      <c r="A707" s="11" t="s">
        <v>20</v>
      </c>
      <c r="B707" s="11" t="s">
        <v>110</v>
      </c>
      <c r="C707" s="11" t="s">
        <v>88</v>
      </c>
      <c r="D707" s="11" t="s">
        <v>132</v>
      </c>
      <c r="E707" s="11" t="s">
        <v>71</v>
      </c>
      <c r="F707" s="12">
        <v>-450000</v>
      </c>
    </row>
    <row r="708" spans="1:6" ht="21" x14ac:dyDescent="0.25">
      <c r="A708" s="11" t="s">
        <v>159</v>
      </c>
      <c r="B708" s="11" t="s">
        <v>110</v>
      </c>
      <c r="C708" s="11" t="s">
        <v>88</v>
      </c>
      <c r="D708" s="11" t="s">
        <v>132</v>
      </c>
      <c r="E708" s="11" t="s">
        <v>71</v>
      </c>
      <c r="F708" s="12">
        <v>-480000</v>
      </c>
    </row>
    <row r="709" spans="1:6" ht="21" x14ac:dyDescent="0.25">
      <c r="A709" s="11" t="s">
        <v>22</v>
      </c>
      <c r="B709" s="11" t="s">
        <v>110</v>
      </c>
      <c r="C709" s="11" t="s">
        <v>88</v>
      </c>
      <c r="D709" s="11" t="s">
        <v>132</v>
      </c>
      <c r="E709" s="11" t="s">
        <v>71</v>
      </c>
      <c r="F709" s="12">
        <v>-420206.65</v>
      </c>
    </row>
    <row r="710" spans="1:6" ht="21" x14ac:dyDescent="0.25">
      <c r="A710" s="11" t="s">
        <v>23</v>
      </c>
      <c r="B710" s="11" t="s">
        <v>110</v>
      </c>
      <c r="C710" s="11" t="s">
        <v>88</v>
      </c>
      <c r="D710" s="11" t="s">
        <v>132</v>
      </c>
      <c r="E710" s="11" t="s">
        <v>71</v>
      </c>
      <c r="F710" s="12">
        <v>-460000</v>
      </c>
    </row>
    <row r="711" spans="1:6" ht="21" x14ac:dyDescent="0.25">
      <c r="A711" s="11" t="s">
        <v>160</v>
      </c>
      <c r="B711" s="11" t="s">
        <v>104</v>
      </c>
      <c r="C711" s="11" t="s">
        <v>88</v>
      </c>
      <c r="D711" s="11" t="s">
        <v>132</v>
      </c>
      <c r="E711" s="11" t="s">
        <v>71</v>
      </c>
      <c r="F711" s="12">
        <v>-142968.32000000001</v>
      </c>
    </row>
    <row r="712" spans="1:6" ht="21" x14ac:dyDescent="0.25">
      <c r="A712" s="11" t="s">
        <v>160</v>
      </c>
      <c r="B712" s="11" t="s">
        <v>106</v>
      </c>
      <c r="C712" s="11" t="s">
        <v>88</v>
      </c>
      <c r="D712" s="11" t="s">
        <v>132</v>
      </c>
      <c r="E712" s="11" t="s">
        <v>71</v>
      </c>
      <c r="F712" s="12">
        <v>-90933</v>
      </c>
    </row>
    <row r="713" spans="1:6" ht="21" x14ac:dyDescent="0.25">
      <c r="A713" s="11" t="s">
        <v>160</v>
      </c>
      <c r="B713" s="11" t="s">
        <v>109</v>
      </c>
      <c r="C713" s="11" t="s">
        <v>88</v>
      </c>
      <c r="D713" s="11" t="s">
        <v>132</v>
      </c>
      <c r="E713" s="11" t="s">
        <v>71</v>
      </c>
      <c r="F713" s="12">
        <v>-42704.83</v>
      </c>
    </row>
    <row r="714" spans="1:6" ht="21" x14ac:dyDescent="0.25">
      <c r="A714" s="11" t="s">
        <v>27</v>
      </c>
      <c r="B714" s="11" t="s">
        <v>110</v>
      </c>
      <c r="C714" s="11" t="s">
        <v>88</v>
      </c>
      <c r="D714" s="11" t="s">
        <v>132</v>
      </c>
      <c r="E714" s="11" t="s">
        <v>71</v>
      </c>
      <c r="F714" s="12">
        <v>-450000</v>
      </c>
    </row>
    <row r="715" spans="1:6" ht="21" x14ac:dyDescent="0.25">
      <c r="A715" s="11" t="s">
        <v>28</v>
      </c>
      <c r="B715" s="11" t="s">
        <v>110</v>
      </c>
      <c r="C715" s="11" t="s">
        <v>88</v>
      </c>
      <c r="D715" s="11" t="s">
        <v>132</v>
      </c>
      <c r="E715" s="11" t="s">
        <v>71</v>
      </c>
      <c r="F715" s="12">
        <v>-470000</v>
      </c>
    </row>
    <row r="716" spans="1:6" ht="21" x14ac:dyDescent="0.25">
      <c r="A716" s="11" t="s">
        <v>31</v>
      </c>
      <c r="B716" s="11" t="s">
        <v>110</v>
      </c>
      <c r="C716" s="11" t="s">
        <v>88</v>
      </c>
      <c r="D716" s="11" t="s">
        <v>132</v>
      </c>
      <c r="E716" s="11" t="s">
        <v>71</v>
      </c>
      <c r="F716" s="12">
        <v>-450000</v>
      </c>
    </row>
    <row r="717" spans="1:6" ht="21" x14ac:dyDescent="0.25">
      <c r="A717" s="11" t="s">
        <v>33</v>
      </c>
      <c r="B717" s="11" t="s">
        <v>104</v>
      </c>
      <c r="C717" s="11" t="s">
        <v>88</v>
      </c>
      <c r="D717" s="11" t="s">
        <v>132</v>
      </c>
      <c r="E717" s="11" t="s">
        <v>71</v>
      </c>
      <c r="F717" s="12">
        <v>-173777.11</v>
      </c>
    </row>
    <row r="718" spans="1:6" ht="21" x14ac:dyDescent="0.25">
      <c r="A718" s="11" t="s">
        <v>33</v>
      </c>
      <c r="B718" s="11" t="s">
        <v>106</v>
      </c>
      <c r="C718" s="11" t="s">
        <v>88</v>
      </c>
      <c r="D718" s="11" t="s">
        <v>132</v>
      </c>
      <c r="E718" s="11" t="s">
        <v>71</v>
      </c>
      <c r="F718" s="12">
        <v>-91902.05</v>
      </c>
    </row>
    <row r="719" spans="1:6" ht="21" x14ac:dyDescent="0.25">
      <c r="A719" s="11" t="s">
        <v>33</v>
      </c>
      <c r="B719" s="11" t="s">
        <v>109</v>
      </c>
      <c r="C719" s="11" t="s">
        <v>88</v>
      </c>
      <c r="D719" s="11" t="s">
        <v>132</v>
      </c>
      <c r="E719" s="11" t="s">
        <v>71</v>
      </c>
      <c r="F719" s="12">
        <v>-51907.44</v>
      </c>
    </row>
    <row r="720" spans="1:6" ht="21" x14ac:dyDescent="0.25">
      <c r="A720" s="11" t="s">
        <v>33</v>
      </c>
      <c r="B720" s="11" t="s">
        <v>110</v>
      </c>
      <c r="C720" s="11" t="s">
        <v>88</v>
      </c>
      <c r="D720" s="11" t="s">
        <v>132</v>
      </c>
      <c r="E720" s="11" t="s">
        <v>71</v>
      </c>
      <c r="F720" s="12">
        <v>-460000</v>
      </c>
    </row>
    <row r="721" spans="1:6" ht="21" x14ac:dyDescent="0.25">
      <c r="A721" s="11" t="s">
        <v>34</v>
      </c>
      <c r="B721" s="11" t="s">
        <v>104</v>
      </c>
      <c r="C721" s="11" t="s">
        <v>88</v>
      </c>
      <c r="D721" s="11" t="s">
        <v>132</v>
      </c>
      <c r="E721" s="11" t="s">
        <v>71</v>
      </c>
      <c r="F721" s="12">
        <v>-52148.59</v>
      </c>
    </row>
    <row r="722" spans="1:6" ht="21" x14ac:dyDescent="0.25">
      <c r="A722" s="11" t="s">
        <v>34</v>
      </c>
      <c r="B722" s="11" t="s">
        <v>106</v>
      </c>
      <c r="C722" s="11" t="s">
        <v>88</v>
      </c>
      <c r="D722" s="11" t="s">
        <v>132</v>
      </c>
      <c r="E722" s="11" t="s">
        <v>71</v>
      </c>
      <c r="F722" s="12">
        <v>-86821.79</v>
      </c>
    </row>
    <row r="723" spans="1:6" ht="21" x14ac:dyDescent="0.25">
      <c r="A723" s="11" t="s">
        <v>34</v>
      </c>
      <c r="B723" s="11" t="s">
        <v>109</v>
      </c>
      <c r="C723" s="11" t="s">
        <v>88</v>
      </c>
      <c r="D723" s="11" t="s">
        <v>132</v>
      </c>
      <c r="E723" s="11" t="s">
        <v>71</v>
      </c>
      <c r="F723" s="12">
        <v>-15576.86</v>
      </c>
    </row>
    <row r="724" spans="1:6" ht="21" x14ac:dyDescent="0.25">
      <c r="A724" s="11" t="s">
        <v>34</v>
      </c>
      <c r="B724" s="11" t="s">
        <v>110</v>
      </c>
      <c r="C724" s="11" t="s">
        <v>88</v>
      </c>
      <c r="D724" s="11" t="s">
        <v>132</v>
      </c>
      <c r="E724" s="11" t="s">
        <v>71</v>
      </c>
      <c r="F724" s="12">
        <v>-500000</v>
      </c>
    </row>
    <row r="725" spans="1:6" ht="31.5" x14ac:dyDescent="0.25">
      <c r="A725" s="11" t="s">
        <v>162</v>
      </c>
      <c r="B725" s="11" t="s">
        <v>104</v>
      </c>
      <c r="C725" s="11" t="s">
        <v>88</v>
      </c>
      <c r="D725" s="11" t="s">
        <v>132</v>
      </c>
      <c r="E725" s="11" t="s">
        <v>71</v>
      </c>
      <c r="F725" s="12">
        <v>-234250.13</v>
      </c>
    </row>
    <row r="726" spans="1:6" ht="31.5" x14ac:dyDescent="0.25">
      <c r="A726" s="11" t="s">
        <v>162</v>
      </c>
      <c r="B726" s="11" t="s">
        <v>106</v>
      </c>
      <c r="C726" s="11" t="s">
        <v>88</v>
      </c>
      <c r="D726" s="11" t="s">
        <v>132</v>
      </c>
      <c r="E726" s="11" t="s">
        <v>71</v>
      </c>
      <c r="F726" s="12">
        <v>-56741</v>
      </c>
    </row>
    <row r="727" spans="1:6" ht="31.5" x14ac:dyDescent="0.25">
      <c r="A727" s="11" t="s">
        <v>162</v>
      </c>
      <c r="B727" s="11" t="s">
        <v>109</v>
      </c>
      <c r="C727" s="11" t="s">
        <v>88</v>
      </c>
      <c r="D727" s="11" t="s">
        <v>132</v>
      </c>
      <c r="E727" s="11" t="s">
        <v>71</v>
      </c>
      <c r="F727" s="12">
        <v>-69970.820000000007</v>
      </c>
    </row>
    <row r="728" spans="1:6" ht="31.5" x14ac:dyDescent="0.25">
      <c r="A728" s="11" t="s">
        <v>162</v>
      </c>
      <c r="B728" s="11" t="s">
        <v>110</v>
      </c>
      <c r="C728" s="11" t="s">
        <v>88</v>
      </c>
      <c r="D728" s="11" t="s">
        <v>132</v>
      </c>
      <c r="E728" s="11" t="s">
        <v>71</v>
      </c>
      <c r="F728" s="12">
        <v>-450000</v>
      </c>
    </row>
    <row r="729" spans="1:6" ht="21" x14ac:dyDescent="0.25">
      <c r="A729" s="11" t="s">
        <v>41</v>
      </c>
      <c r="B729" s="11" t="s">
        <v>110</v>
      </c>
      <c r="C729" s="11" t="s">
        <v>88</v>
      </c>
      <c r="D729" s="11" t="s">
        <v>132</v>
      </c>
      <c r="E729" s="11" t="s">
        <v>71</v>
      </c>
      <c r="F729" s="12">
        <v>-40000</v>
      </c>
    </row>
    <row r="730" spans="1:6" ht="21" x14ac:dyDescent="0.25">
      <c r="A730" s="11" t="s">
        <v>42</v>
      </c>
      <c r="B730" s="11" t="s">
        <v>104</v>
      </c>
      <c r="C730" s="11" t="s">
        <v>88</v>
      </c>
      <c r="D730" s="11" t="s">
        <v>132</v>
      </c>
      <c r="E730" s="11" t="s">
        <v>71</v>
      </c>
      <c r="F730" s="12">
        <v>-59844.67</v>
      </c>
    </row>
    <row r="731" spans="1:6" ht="21" x14ac:dyDescent="0.25">
      <c r="A731" s="11" t="s">
        <v>42</v>
      </c>
      <c r="B731" s="11" t="s">
        <v>106</v>
      </c>
      <c r="C731" s="11" t="s">
        <v>88</v>
      </c>
      <c r="D731" s="11" t="s">
        <v>132</v>
      </c>
      <c r="E731" s="11" t="s">
        <v>71</v>
      </c>
      <c r="F731" s="12">
        <v>-38025</v>
      </c>
    </row>
    <row r="732" spans="1:6" ht="21" x14ac:dyDescent="0.25">
      <c r="A732" s="11" t="s">
        <v>42</v>
      </c>
      <c r="B732" s="11" t="s">
        <v>109</v>
      </c>
      <c r="C732" s="11" t="s">
        <v>88</v>
      </c>
      <c r="D732" s="11" t="s">
        <v>132</v>
      </c>
      <c r="E732" s="11" t="s">
        <v>71</v>
      </c>
      <c r="F732" s="12">
        <v>-17875.68</v>
      </c>
    </row>
    <row r="733" spans="1:6" ht="21" x14ac:dyDescent="0.25">
      <c r="A733" s="11" t="s">
        <v>152</v>
      </c>
      <c r="B733" s="11" t="s">
        <v>110</v>
      </c>
      <c r="C733" s="11" t="s">
        <v>93</v>
      </c>
      <c r="D733" s="11" t="s">
        <v>138</v>
      </c>
      <c r="E733" s="11" t="s">
        <v>71</v>
      </c>
      <c r="F733" s="12">
        <v>-599999.99</v>
      </c>
    </row>
    <row r="734" spans="1:6" ht="21" x14ac:dyDescent="0.25">
      <c r="A734" s="11" t="s">
        <v>157</v>
      </c>
      <c r="B734" s="11" t="s">
        <v>110</v>
      </c>
      <c r="C734" s="11" t="s">
        <v>93</v>
      </c>
      <c r="D734" s="11" t="s">
        <v>138</v>
      </c>
      <c r="E734" s="11" t="s">
        <v>71</v>
      </c>
      <c r="F734" s="12">
        <v>-400000</v>
      </c>
    </row>
    <row r="735" spans="1:6" ht="21" x14ac:dyDescent="0.25">
      <c r="A735" s="11" t="s">
        <v>155</v>
      </c>
      <c r="B735" s="11" t="s">
        <v>104</v>
      </c>
      <c r="C735" s="11" t="s">
        <v>203</v>
      </c>
      <c r="D735" s="11" t="s">
        <v>211</v>
      </c>
      <c r="E735" s="11" t="s">
        <v>71</v>
      </c>
      <c r="F735" s="12">
        <v>-34510.639999999999</v>
      </c>
    </row>
    <row r="736" spans="1:6" ht="21" x14ac:dyDescent="0.25">
      <c r="A736" s="11" t="s">
        <v>155</v>
      </c>
      <c r="B736" s="11" t="s">
        <v>109</v>
      </c>
      <c r="C736" s="11" t="s">
        <v>203</v>
      </c>
      <c r="D736" s="11" t="s">
        <v>211</v>
      </c>
      <c r="E736" s="11" t="s">
        <v>71</v>
      </c>
      <c r="F736" s="12">
        <v>-10972.71</v>
      </c>
    </row>
    <row r="737" spans="1:6" ht="21" x14ac:dyDescent="0.25">
      <c r="A737" s="11" t="s">
        <v>156</v>
      </c>
      <c r="B737" s="11" t="s">
        <v>104</v>
      </c>
      <c r="C737" s="11" t="s">
        <v>203</v>
      </c>
      <c r="D737" s="11" t="s">
        <v>211</v>
      </c>
      <c r="E737" s="11" t="s">
        <v>71</v>
      </c>
      <c r="F737" s="12">
        <v>-36544.6</v>
      </c>
    </row>
    <row r="738" spans="1:6" ht="21" x14ac:dyDescent="0.25">
      <c r="A738" s="11" t="s">
        <v>156</v>
      </c>
      <c r="B738" s="11" t="s">
        <v>109</v>
      </c>
      <c r="C738" s="11" t="s">
        <v>203</v>
      </c>
      <c r="D738" s="11" t="s">
        <v>211</v>
      </c>
      <c r="E738" s="11" t="s">
        <v>71</v>
      </c>
      <c r="F738" s="12">
        <v>-15535.4</v>
      </c>
    </row>
    <row r="739" spans="1:6" ht="21" x14ac:dyDescent="0.25">
      <c r="A739" s="11" t="s">
        <v>152</v>
      </c>
      <c r="B739" s="11" t="s">
        <v>104</v>
      </c>
      <c r="C739" s="11" t="s">
        <v>203</v>
      </c>
      <c r="D739" s="11" t="s">
        <v>211</v>
      </c>
      <c r="E739" s="11" t="s">
        <v>71</v>
      </c>
      <c r="F739" s="12">
        <v>-37688.879999999997</v>
      </c>
    </row>
    <row r="740" spans="1:6" ht="21" x14ac:dyDescent="0.25">
      <c r="A740" s="11" t="s">
        <v>152</v>
      </c>
      <c r="B740" s="11" t="s">
        <v>109</v>
      </c>
      <c r="C740" s="11" t="s">
        <v>203</v>
      </c>
      <c r="D740" s="11" t="s">
        <v>211</v>
      </c>
      <c r="E740" s="11" t="s">
        <v>71</v>
      </c>
      <c r="F740" s="12">
        <v>-14391.12</v>
      </c>
    </row>
    <row r="741" spans="1:6" ht="21" x14ac:dyDescent="0.25">
      <c r="A741" s="11" t="s">
        <v>30</v>
      </c>
      <c r="B741" s="11" t="s">
        <v>104</v>
      </c>
      <c r="C741" s="11" t="s">
        <v>203</v>
      </c>
      <c r="D741" s="11" t="s">
        <v>211</v>
      </c>
      <c r="E741" s="11" t="s">
        <v>71</v>
      </c>
      <c r="F741" s="12">
        <v>-43193.99</v>
      </c>
    </row>
    <row r="742" spans="1:6" ht="21" x14ac:dyDescent="0.25">
      <c r="A742" s="11" t="s">
        <v>30</v>
      </c>
      <c r="B742" s="11" t="s">
        <v>109</v>
      </c>
      <c r="C742" s="11" t="s">
        <v>203</v>
      </c>
      <c r="D742" s="11" t="s">
        <v>211</v>
      </c>
      <c r="E742" s="11" t="s">
        <v>71</v>
      </c>
      <c r="F742" s="12">
        <v>-10775.02</v>
      </c>
    </row>
    <row r="743" spans="1:6" ht="21" x14ac:dyDescent="0.25">
      <c r="A743" s="11" t="s">
        <v>158</v>
      </c>
      <c r="B743" s="11" t="s">
        <v>104</v>
      </c>
      <c r="C743" s="11" t="s">
        <v>203</v>
      </c>
      <c r="D743" s="11" t="s">
        <v>211</v>
      </c>
      <c r="E743" s="11" t="s">
        <v>71</v>
      </c>
      <c r="F743" s="12">
        <v>-37966.44</v>
      </c>
    </row>
    <row r="744" spans="1:6" ht="21" x14ac:dyDescent="0.25">
      <c r="A744" s="11" t="s">
        <v>158</v>
      </c>
      <c r="B744" s="11" t="s">
        <v>109</v>
      </c>
      <c r="C744" s="11" t="s">
        <v>203</v>
      </c>
      <c r="D744" s="11" t="s">
        <v>211</v>
      </c>
      <c r="E744" s="11" t="s">
        <v>71</v>
      </c>
      <c r="F744" s="12">
        <v>-14113.56</v>
      </c>
    </row>
    <row r="745" spans="1:6" ht="21" x14ac:dyDescent="0.25">
      <c r="A745" s="11" t="s">
        <v>153</v>
      </c>
      <c r="B745" s="11" t="s">
        <v>104</v>
      </c>
      <c r="C745" s="11" t="s">
        <v>203</v>
      </c>
      <c r="D745" s="11" t="s">
        <v>211</v>
      </c>
      <c r="E745" s="11" t="s">
        <v>71</v>
      </c>
      <c r="F745" s="12">
        <v>-40000</v>
      </c>
    </row>
    <row r="746" spans="1:6" ht="21" x14ac:dyDescent="0.25">
      <c r="A746" s="11" t="s">
        <v>153</v>
      </c>
      <c r="B746" s="11" t="s">
        <v>109</v>
      </c>
      <c r="C746" s="11" t="s">
        <v>203</v>
      </c>
      <c r="D746" s="11" t="s">
        <v>211</v>
      </c>
      <c r="E746" s="11" t="s">
        <v>71</v>
      </c>
      <c r="F746" s="12">
        <v>-12080</v>
      </c>
    </row>
    <row r="747" spans="1:6" ht="21" x14ac:dyDescent="0.25">
      <c r="A747" s="11" t="s">
        <v>154</v>
      </c>
      <c r="B747" s="11" t="s">
        <v>104</v>
      </c>
      <c r="C747" s="11" t="s">
        <v>203</v>
      </c>
      <c r="D747" s="11" t="s">
        <v>211</v>
      </c>
      <c r="E747" s="11" t="s">
        <v>71</v>
      </c>
      <c r="F747" s="12">
        <v>-38338.31</v>
      </c>
    </row>
    <row r="748" spans="1:6" ht="21" x14ac:dyDescent="0.25">
      <c r="A748" s="11" t="s">
        <v>154</v>
      </c>
      <c r="B748" s="11" t="s">
        <v>109</v>
      </c>
      <c r="C748" s="11" t="s">
        <v>203</v>
      </c>
      <c r="D748" s="11" t="s">
        <v>211</v>
      </c>
      <c r="E748" s="11" t="s">
        <v>71</v>
      </c>
      <c r="F748" s="12">
        <v>-13741.69</v>
      </c>
    </row>
    <row r="749" spans="1:6" ht="21" x14ac:dyDescent="0.25">
      <c r="A749" s="11" t="s">
        <v>164</v>
      </c>
      <c r="B749" s="11" t="s">
        <v>104</v>
      </c>
      <c r="C749" s="11" t="s">
        <v>203</v>
      </c>
      <c r="D749" s="11" t="s">
        <v>211</v>
      </c>
      <c r="E749" s="11" t="s">
        <v>71</v>
      </c>
      <c r="F749" s="12">
        <v>-36509.65</v>
      </c>
    </row>
    <row r="750" spans="1:6" ht="21" x14ac:dyDescent="0.25">
      <c r="A750" s="11" t="s">
        <v>164</v>
      </c>
      <c r="B750" s="11" t="s">
        <v>109</v>
      </c>
      <c r="C750" s="11" t="s">
        <v>203</v>
      </c>
      <c r="D750" s="11" t="s">
        <v>211</v>
      </c>
      <c r="E750" s="11" t="s">
        <v>71</v>
      </c>
      <c r="F750" s="12">
        <v>-15570.35</v>
      </c>
    </row>
    <row r="751" spans="1:6" ht="21" x14ac:dyDescent="0.25">
      <c r="A751" s="11" t="s">
        <v>157</v>
      </c>
      <c r="B751" s="11" t="s">
        <v>104</v>
      </c>
      <c r="C751" s="11" t="s">
        <v>203</v>
      </c>
      <c r="D751" s="11" t="s">
        <v>211</v>
      </c>
      <c r="E751" s="11" t="s">
        <v>71</v>
      </c>
      <c r="F751" s="12">
        <v>-37941.120000000003</v>
      </c>
    </row>
    <row r="752" spans="1:6" ht="21" x14ac:dyDescent="0.25">
      <c r="A752" s="11" t="s">
        <v>157</v>
      </c>
      <c r="B752" s="11" t="s">
        <v>109</v>
      </c>
      <c r="C752" s="11" t="s">
        <v>203</v>
      </c>
      <c r="D752" s="11" t="s">
        <v>211</v>
      </c>
      <c r="E752" s="11" t="s">
        <v>71</v>
      </c>
      <c r="F752" s="12">
        <v>-14138.88</v>
      </c>
    </row>
    <row r="753" spans="1:6" ht="21" x14ac:dyDescent="0.25">
      <c r="A753" s="11" t="s">
        <v>18</v>
      </c>
      <c r="B753" s="11" t="s">
        <v>104</v>
      </c>
      <c r="C753" s="11" t="s">
        <v>203</v>
      </c>
      <c r="D753" s="11" t="s">
        <v>211</v>
      </c>
      <c r="E753" s="11" t="s">
        <v>71</v>
      </c>
      <c r="F753" s="12">
        <v>-36497.410000000003</v>
      </c>
    </row>
    <row r="754" spans="1:6" ht="21" x14ac:dyDescent="0.25">
      <c r="A754" s="11" t="s">
        <v>18</v>
      </c>
      <c r="B754" s="11" t="s">
        <v>109</v>
      </c>
      <c r="C754" s="11" t="s">
        <v>203</v>
      </c>
      <c r="D754" s="11" t="s">
        <v>211</v>
      </c>
      <c r="E754" s="11" t="s">
        <v>71</v>
      </c>
      <c r="F754" s="12">
        <v>-11593.52</v>
      </c>
    </row>
    <row r="755" spans="1:6" ht="21" x14ac:dyDescent="0.25">
      <c r="A755" s="11" t="s">
        <v>161</v>
      </c>
      <c r="B755" s="11" t="s">
        <v>104</v>
      </c>
      <c r="C755" s="11" t="s">
        <v>203</v>
      </c>
      <c r="D755" s="11" t="s">
        <v>211</v>
      </c>
      <c r="E755" s="11" t="s">
        <v>71</v>
      </c>
      <c r="F755" s="12">
        <v>-34681.879999999997</v>
      </c>
    </row>
    <row r="756" spans="1:6" ht="21" x14ac:dyDescent="0.25">
      <c r="A756" s="11" t="s">
        <v>161</v>
      </c>
      <c r="B756" s="11" t="s">
        <v>109</v>
      </c>
      <c r="C756" s="11" t="s">
        <v>203</v>
      </c>
      <c r="D756" s="11" t="s">
        <v>211</v>
      </c>
      <c r="E756" s="11" t="s">
        <v>71</v>
      </c>
      <c r="F756" s="12">
        <v>-10685.74</v>
      </c>
    </row>
    <row r="757" spans="1:6" ht="21" x14ac:dyDescent="0.25">
      <c r="A757" s="11" t="s">
        <v>36</v>
      </c>
      <c r="B757" s="11" t="s">
        <v>104</v>
      </c>
      <c r="C757" s="11" t="s">
        <v>203</v>
      </c>
      <c r="D757" s="11" t="s">
        <v>211</v>
      </c>
      <c r="E757" s="11" t="s">
        <v>71</v>
      </c>
      <c r="F757" s="12">
        <v>-35649.65</v>
      </c>
    </row>
    <row r="758" spans="1:6" ht="21" x14ac:dyDescent="0.25">
      <c r="A758" s="11" t="s">
        <v>36</v>
      </c>
      <c r="B758" s="11" t="s">
        <v>109</v>
      </c>
      <c r="C758" s="11" t="s">
        <v>203</v>
      </c>
      <c r="D758" s="11" t="s">
        <v>211</v>
      </c>
      <c r="E758" s="11" t="s">
        <v>71</v>
      </c>
      <c r="F758" s="12">
        <v>-10759.46</v>
      </c>
    </row>
    <row r="759" spans="1:6" ht="21" x14ac:dyDescent="0.25">
      <c r="A759" s="11" t="s">
        <v>37</v>
      </c>
      <c r="B759" s="11" t="s">
        <v>104</v>
      </c>
      <c r="C759" s="11" t="s">
        <v>203</v>
      </c>
      <c r="D759" s="11" t="s">
        <v>211</v>
      </c>
      <c r="E759" s="11" t="s">
        <v>71</v>
      </c>
      <c r="F759" s="12">
        <v>-39679.050000000003</v>
      </c>
    </row>
    <row r="760" spans="1:6" ht="21" x14ac:dyDescent="0.25">
      <c r="A760" s="11" t="s">
        <v>37</v>
      </c>
      <c r="B760" s="11" t="s">
        <v>109</v>
      </c>
      <c r="C760" s="11" t="s">
        <v>203</v>
      </c>
      <c r="D760" s="11" t="s">
        <v>211</v>
      </c>
      <c r="E760" s="11" t="s">
        <v>71</v>
      </c>
      <c r="F760" s="12">
        <v>-11959.32</v>
      </c>
    </row>
    <row r="761" spans="1:6" ht="21" x14ac:dyDescent="0.25">
      <c r="A761" s="11" t="s">
        <v>38</v>
      </c>
      <c r="B761" s="11" t="s">
        <v>104</v>
      </c>
      <c r="C761" s="11" t="s">
        <v>203</v>
      </c>
      <c r="D761" s="11" t="s">
        <v>211</v>
      </c>
      <c r="E761" s="11" t="s">
        <v>71</v>
      </c>
      <c r="F761" s="12">
        <v>-43071.360000000001</v>
      </c>
    </row>
    <row r="762" spans="1:6" ht="21" x14ac:dyDescent="0.25">
      <c r="A762" s="11" t="s">
        <v>38</v>
      </c>
      <c r="B762" s="11" t="s">
        <v>109</v>
      </c>
      <c r="C762" s="11" t="s">
        <v>203</v>
      </c>
      <c r="D762" s="11" t="s">
        <v>211</v>
      </c>
      <c r="E762" s="11" t="s">
        <v>71</v>
      </c>
      <c r="F762" s="12">
        <v>-12637.13</v>
      </c>
    </row>
    <row r="763" spans="1:6" ht="21" x14ac:dyDescent="0.25">
      <c r="A763" s="11" t="s">
        <v>163</v>
      </c>
      <c r="B763" s="11" t="s">
        <v>104</v>
      </c>
      <c r="C763" s="11" t="s">
        <v>203</v>
      </c>
      <c r="D763" s="11" t="s">
        <v>211</v>
      </c>
      <c r="E763" s="11" t="s">
        <v>71</v>
      </c>
      <c r="F763" s="12">
        <v>-37348.15</v>
      </c>
    </row>
    <row r="764" spans="1:6" ht="21" x14ac:dyDescent="0.25">
      <c r="A764" s="11" t="s">
        <v>163</v>
      </c>
      <c r="B764" s="11" t="s">
        <v>109</v>
      </c>
      <c r="C764" s="11" t="s">
        <v>203</v>
      </c>
      <c r="D764" s="11" t="s">
        <v>211</v>
      </c>
      <c r="E764" s="11" t="s">
        <v>71</v>
      </c>
      <c r="F764" s="12">
        <v>-11257.25</v>
      </c>
    </row>
    <row r="765" spans="1:6" ht="21" x14ac:dyDescent="0.25">
      <c r="A765" s="11" t="s">
        <v>19</v>
      </c>
      <c r="B765" s="11" t="s">
        <v>104</v>
      </c>
      <c r="C765" s="11" t="s">
        <v>203</v>
      </c>
      <c r="D765" s="11" t="s">
        <v>211</v>
      </c>
      <c r="E765" s="11" t="s">
        <v>71</v>
      </c>
      <c r="F765" s="12">
        <v>-41738.85</v>
      </c>
    </row>
    <row r="766" spans="1:6" ht="21" x14ac:dyDescent="0.25">
      <c r="A766" s="11" t="s">
        <v>19</v>
      </c>
      <c r="B766" s="11" t="s">
        <v>109</v>
      </c>
      <c r="C766" s="11" t="s">
        <v>203</v>
      </c>
      <c r="D766" s="11" t="s">
        <v>211</v>
      </c>
      <c r="E766" s="11" t="s">
        <v>71</v>
      </c>
      <c r="F766" s="12">
        <v>-12248</v>
      </c>
    </row>
    <row r="767" spans="1:6" ht="21" x14ac:dyDescent="0.25">
      <c r="A767" s="11" t="s">
        <v>40</v>
      </c>
      <c r="B767" s="11" t="s">
        <v>104</v>
      </c>
      <c r="C767" s="11" t="s">
        <v>203</v>
      </c>
      <c r="D767" s="11" t="s">
        <v>211</v>
      </c>
      <c r="E767" s="11" t="s">
        <v>71</v>
      </c>
      <c r="F767" s="12">
        <v>-37525.47</v>
      </c>
    </row>
    <row r="768" spans="1:6" ht="21" x14ac:dyDescent="0.25">
      <c r="A768" s="11" t="s">
        <v>40</v>
      </c>
      <c r="B768" s="11" t="s">
        <v>109</v>
      </c>
      <c r="C768" s="11" t="s">
        <v>203</v>
      </c>
      <c r="D768" s="11" t="s">
        <v>211</v>
      </c>
      <c r="E768" s="11" t="s">
        <v>71</v>
      </c>
      <c r="F768" s="12">
        <v>-11310.67</v>
      </c>
    </row>
    <row r="769" spans="1:6" ht="21" x14ac:dyDescent="0.25">
      <c r="A769" s="11" t="s">
        <v>14</v>
      </c>
      <c r="B769" s="11" t="s">
        <v>104</v>
      </c>
      <c r="C769" s="11" t="s">
        <v>203</v>
      </c>
      <c r="D769" s="11" t="s">
        <v>211</v>
      </c>
      <c r="E769" s="11" t="s">
        <v>71</v>
      </c>
      <c r="F769" s="12">
        <v>-38921.58</v>
      </c>
    </row>
    <row r="770" spans="1:6" ht="21" x14ac:dyDescent="0.25">
      <c r="A770" s="11" t="s">
        <v>14</v>
      </c>
      <c r="B770" s="11" t="s">
        <v>109</v>
      </c>
      <c r="C770" s="11" t="s">
        <v>203</v>
      </c>
      <c r="D770" s="11" t="s">
        <v>211</v>
      </c>
      <c r="E770" s="11" t="s">
        <v>71</v>
      </c>
      <c r="F770" s="12">
        <v>-11731.19</v>
      </c>
    </row>
    <row r="771" spans="1:6" ht="21" x14ac:dyDescent="0.25">
      <c r="A771" s="11" t="s">
        <v>20</v>
      </c>
      <c r="B771" s="11" t="s">
        <v>104</v>
      </c>
      <c r="C771" s="11" t="s">
        <v>203</v>
      </c>
      <c r="D771" s="11" t="s">
        <v>211</v>
      </c>
      <c r="E771" s="11" t="s">
        <v>71</v>
      </c>
      <c r="F771" s="12">
        <v>-39333.33</v>
      </c>
    </row>
    <row r="772" spans="1:6" ht="21" x14ac:dyDescent="0.25">
      <c r="A772" s="11" t="s">
        <v>20</v>
      </c>
      <c r="B772" s="11" t="s">
        <v>109</v>
      </c>
      <c r="C772" s="11" t="s">
        <v>203</v>
      </c>
      <c r="D772" s="11" t="s">
        <v>211</v>
      </c>
      <c r="E772" s="11" t="s">
        <v>71</v>
      </c>
      <c r="F772" s="12">
        <v>-12746.67</v>
      </c>
    </row>
    <row r="773" spans="1:6" ht="21" x14ac:dyDescent="0.25">
      <c r="A773" s="11" t="s">
        <v>159</v>
      </c>
      <c r="B773" s="11" t="s">
        <v>104</v>
      </c>
      <c r="C773" s="11" t="s">
        <v>203</v>
      </c>
      <c r="D773" s="11" t="s">
        <v>211</v>
      </c>
      <c r="E773" s="11" t="s">
        <v>71</v>
      </c>
      <c r="F773" s="12">
        <v>-35406.620000000003</v>
      </c>
    </row>
    <row r="774" spans="1:6" ht="21" x14ac:dyDescent="0.25">
      <c r="A774" s="11" t="s">
        <v>159</v>
      </c>
      <c r="B774" s="11" t="s">
        <v>109</v>
      </c>
      <c r="C774" s="11" t="s">
        <v>203</v>
      </c>
      <c r="D774" s="11" t="s">
        <v>211</v>
      </c>
      <c r="E774" s="11" t="s">
        <v>71</v>
      </c>
      <c r="F774" s="12">
        <v>-16228.83</v>
      </c>
    </row>
    <row r="775" spans="1:6" ht="21" x14ac:dyDescent="0.25">
      <c r="A775" s="11" t="s">
        <v>22</v>
      </c>
      <c r="B775" s="11" t="s">
        <v>104</v>
      </c>
      <c r="C775" s="11" t="s">
        <v>203</v>
      </c>
      <c r="D775" s="11" t="s">
        <v>211</v>
      </c>
      <c r="E775" s="11" t="s">
        <v>71</v>
      </c>
      <c r="F775" s="12">
        <v>-36375.01</v>
      </c>
    </row>
    <row r="776" spans="1:6" ht="21" x14ac:dyDescent="0.25">
      <c r="A776" s="11" t="s">
        <v>22</v>
      </c>
      <c r="B776" s="11" t="s">
        <v>109</v>
      </c>
      <c r="C776" s="11" t="s">
        <v>203</v>
      </c>
      <c r="D776" s="11" t="s">
        <v>211</v>
      </c>
      <c r="E776" s="11" t="s">
        <v>71</v>
      </c>
      <c r="F776" s="12">
        <v>-10977.26</v>
      </c>
    </row>
    <row r="777" spans="1:6" ht="21" x14ac:dyDescent="0.25">
      <c r="A777" s="11" t="s">
        <v>23</v>
      </c>
      <c r="B777" s="11" t="s">
        <v>104</v>
      </c>
      <c r="C777" s="11" t="s">
        <v>203</v>
      </c>
      <c r="D777" s="11" t="s">
        <v>211</v>
      </c>
      <c r="E777" s="11" t="s">
        <v>71</v>
      </c>
      <c r="F777" s="12">
        <v>-40000</v>
      </c>
    </row>
    <row r="778" spans="1:6" ht="21" x14ac:dyDescent="0.25">
      <c r="A778" s="11" t="s">
        <v>23</v>
      </c>
      <c r="B778" s="11" t="s">
        <v>109</v>
      </c>
      <c r="C778" s="11" t="s">
        <v>203</v>
      </c>
      <c r="D778" s="11" t="s">
        <v>211</v>
      </c>
      <c r="E778" s="11" t="s">
        <v>71</v>
      </c>
      <c r="F778" s="12">
        <v>-12056</v>
      </c>
    </row>
    <row r="779" spans="1:6" ht="21" x14ac:dyDescent="0.25">
      <c r="A779" s="11" t="s">
        <v>160</v>
      </c>
      <c r="B779" s="11" t="s">
        <v>104</v>
      </c>
      <c r="C779" s="11" t="s">
        <v>203</v>
      </c>
      <c r="D779" s="11" t="s">
        <v>211</v>
      </c>
      <c r="E779" s="11" t="s">
        <v>71</v>
      </c>
      <c r="F779" s="12">
        <v>-31359.88</v>
      </c>
    </row>
    <row r="780" spans="1:6" ht="21" x14ac:dyDescent="0.25">
      <c r="A780" s="11" t="s">
        <v>160</v>
      </c>
      <c r="B780" s="11" t="s">
        <v>109</v>
      </c>
      <c r="C780" s="11" t="s">
        <v>203</v>
      </c>
      <c r="D780" s="11" t="s">
        <v>211</v>
      </c>
      <c r="E780" s="11" t="s">
        <v>71</v>
      </c>
      <c r="F780" s="12">
        <v>-17499.240000000002</v>
      </c>
    </row>
    <row r="781" spans="1:6" ht="21" x14ac:dyDescent="0.25">
      <c r="A781" s="11" t="s">
        <v>26</v>
      </c>
      <c r="B781" s="11" t="s">
        <v>104</v>
      </c>
      <c r="C781" s="11" t="s">
        <v>203</v>
      </c>
      <c r="D781" s="11" t="s">
        <v>211</v>
      </c>
      <c r="E781" s="11" t="s">
        <v>71</v>
      </c>
      <c r="F781" s="12">
        <v>-36617.47</v>
      </c>
    </row>
    <row r="782" spans="1:6" ht="21" x14ac:dyDescent="0.25">
      <c r="A782" s="11" t="s">
        <v>26</v>
      </c>
      <c r="B782" s="11" t="s">
        <v>109</v>
      </c>
      <c r="C782" s="11" t="s">
        <v>203</v>
      </c>
      <c r="D782" s="11" t="s">
        <v>211</v>
      </c>
      <c r="E782" s="11" t="s">
        <v>71</v>
      </c>
      <c r="F782" s="12">
        <v>-11037.18</v>
      </c>
    </row>
    <row r="783" spans="1:6" ht="21" x14ac:dyDescent="0.25">
      <c r="A783" s="11" t="s">
        <v>27</v>
      </c>
      <c r="B783" s="11" t="s">
        <v>104</v>
      </c>
      <c r="C783" s="11" t="s">
        <v>203</v>
      </c>
      <c r="D783" s="11" t="s">
        <v>211</v>
      </c>
      <c r="E783" s="11" t="s">
        <v>71</v>
      </c>
      <c r="F783" s="12">
        <v>-37951.160000000003</v>
      </c>
    </row>
    <row r="784" spans="1:6" ht="21" x14ac:dyDescent="0.25">
      <c r="A784" s="11" t="s">
        <v>27</v>
      </c>
      <c r="B784" s="11" t="s">
        <v>109</v>
      </c>
      <c r="C784" s="11" t="s">
        <v>203</v>
      </c>
      <c r="D784" s="11" t="s">
        <v>211</v>
      </c>
      <c r="E784" s="11" t="s">
        <v>71</v>
      </c>
      <c r="F784" s="12">
        <v>-11461.25</v>
      </c>
    </row>
    <row r="785" spans="1:6" ht="21" x14ac:dyDescent="0.25">
      <c r="A785" s="11" t="s">
        <v>28</v>
      </c>
      <c r="B785" s="11" t="s">
        <v>104</v>
      </c>
      <c r="C785" s="11" t="s">
        <v>203</v>
      </c>
      <c r="D785" s="11" t="s">
        <v>211</v>
      </c>
      <c r="E785" s="11" t="s">
        <v>71</v>
      </c>
      <c r="F785" s="12">
        <v>-40000</v>
      </c>
    </row>
    <row r="786" spans="1:6" ht="21" x14ac:dyDescent="0.25">
      <c r="A786" s="11" t="s">
        <v>28</v>
      </c>
      <c r="B786" s="11" t="s">
        <v>109</v>
      </c>
      <c r="C786" s="11" t="s">
        <v>203</v>
      </c>
      <c r="D786" s="11" t="s">
        <v>211</v>
      </c>
      <c r="E786" s="11" t="s">
        <v>71</v>
      </c>
      <c r="F786" s="12">
        <v>-12080</v>
      </c>
    </row>
    <row r="787" spans="1:6" ht="21" x14ac:dyDescent="0.25">
      <c r="A787" s="11" t="s">
        <v>29</v>
      </c>
      <c r="B787" s="11" t="s">
        <v>104</v>
      </c>
      <c r="C787" s="11" t="s">
        <v>203</v>
      </c>
      <c r="D787" s="11" t="s">
        <v>211</v>
      </c>
      <c r="E787" s="11" t="s">
        <v>71</v>
      </c>
      <c r="F787" s="12">
        <v>-40000</v>
      </c>
    </row>
    <row r="788" spans="1:6" ht="21" x14ac:dyDescent="0.25">
      <c r="A788" s="11" t="s">
        <v>29</v>
      </c>
      <c r="B788" s="11" t="s">
        <v>109</v>
      </c>
      <c r="C788" s="11" t="s">
        <v>203</v>
      </c>
      <c r="D788" s="11" t="s">
        <v>211</v>
      </c>
      <c r="E788" s="11" t="s">
        <v>71</v>
      </c>
      <c r="F788" s="12">
        <v>-12080</v>
      </c>
    </row>
    <row r="789" spans="1:6" ht="21" x14ac:dyDescent="0.25">
      <c r="A789" s="11" t="s">
        <v>31</v>
      </c>
      <c r="B789" s="11" t="s">
        <v>104</v>
      </c>
      <c r="C789" s="11" t="s">
        <v>203</v>
      </c>
      <c r="D789" s="11" t="s">
        <v>211</v>
      </c>
      <c r="E789" s="11" t="s">
        <v>71</v>
      </c>
      <c r="F789" s="12">
        <v>-40000</v>
      </c>
    </row>
    <row r="790" spans="1:6" ht="21" x14ac:dyDescent="0.25">
      <c r="A790" s="11" t="s">
        <v>31</v>
      </c>
      <c r="B790" s="11" t="s">
        <v>109</v>
      </c>
      <c r="C790" s="11" t="s">
        <v>203</v>
      </c>
      <c r="D790" s="11" t="s">
        <v>211</v>
      </c>
      <c r="E790" s="11" t="s">
        <v>71</v>
      </c>
      <c r="F790" s="12">
        <v>-12056</v>
      </c>
    </row>
    <row r="791" spans="1:6" ht="21" x14ac:dyDescent="0.25">
      <c r="A791" s="11" t="s">
        <v>33</v>
      </c>
      <c r="B791" s="11" t="s">
        <v>104</v>
      </c>
      <c r="C791" s="11" t="s">
        <v>203</v>
      </c>
      <c r="D791" s="11" t="s">
        <v>211</v>
      </c>
      <c r="E791" s="11" t="s">
        <v>71</v>
      </c>
      <c r="F791" s="12">
        <v>-36190.480000000003</v>
      </c>
    </row>
    <row r="792" spans="1:6" ht="21" x14ac:dyDescent="0.25">
      <c r="A792" s="11" t="s">
        <v>33</v>
      </c>
      <c r="B792" s="11" t="s">
        <v>109</v>
      </c>
      <c r="C792" s="11" t="s">
        <v>203</v>
      </c>
      <c r="D792" s="11" t="s">
        <v>211</v>
      </c>
      <c r="E792" s="11" t="s">
        <v>71</v>
      </c>
      <c r="F792" s="12">
        <v>-10908.58</v>
      </c>
    </row>
    <row r="793" spans="1:6" ht="21" x14ac:dyDescent="0.25">
      <c r="A793" s="11" t="s">
        <v>34</v>
      </c>
      <c r="B793" s="11" t="s">
        <v>104</v>
      </c>
      <c r="C793" s="11" t="s">
        <v>203</v>
      </c>
      <c r="D793" s="11" t="s">
        <v>211</v>
      </c>
      <c r="E793" s="11" t="s">
        <v>71</v>
      </c>
      <c r="F793" s="12">
        <v>-36800</v>
      </c>
    </row>
    <row r="794" spans="1:6" ht="21" x14ac:dyDescent="0.25">
      <c r="A794" s="11" t="s">
        <v>34</v>
      </c>
      <c r="B794" s="11" t="s">
        <v>109</v>
      </c>
      <c r="C794" s="11" t="s">
        <v>203</v>
      </c>
      <c r="D794" s="11" t="s">
        <v>211</v>
      </c>
      <c r="E794" s="11" t="s">
        <v>71</v>
      </c>
      <c r="F794" s="12">
        <v>-14735.52</v>
      </c>
    </row>
    <row r="795" spans="1:6" ht="21" x14ac:dyDescent="0.25">
      <c r="A795" s="11" t="s">
        <v>25</v>
      </c>
      <c r="B795" s="11" t="s">
        <v>104</v>
      </c>
      <c r="C795" s="11" t="s">
        <v>203</v>
      </c>
      <c r="D795" s="11" t="s">
        <v>211</v>
      </c>
      <c r="E795" s="11" t="s">
        <v>71</v>
      </c>
      <c r="F795" s="12">
        <v>-33007.4</v>
      </c>
    </row>
    <row r="796" spans="1:6" ht="21" x14ac:dyDescent="0.25">
      <c r="A796" s="11" t="s">
        <v>25</v>
      </c>
      <c r="B796" s="11" t="s">
        <v>109</v>
      </c>
      <c r="C796" s="11" t="s">
        <v>203</v>
      </c>
      <c r="D796" s="11" t="s">
        <v>211</v>
      </c>
      <c r="E796" s="11" t="s">
        <v>71</v>
      </c>
      <c r="F796" s="12">
        <v>-13613.82</v>
      </c>
    </row>
    <row r="797" spans="1:6" ht="21" x14ac:dyDescent="0.25">
      <c r="A797" s="11" t="s">
        <v>17</v>
      </c>
      <c r="B797" s="11" t="s">
        <v>104</v>
      </c>
      <c r="C797" s="11" t="s">
        <v>203</v>
      </c>
      <c r="D797" s="11" t="s">
        <v>211</v>
      </c>
      <c r="E797" s="11" t="s">
        <v>71</v>
      </c>
      <c r="F797" s="12">
        <v>-35600</v>
      </c>
    </row>
    <row r="798" spans="1:6" ht="21" x14ac:dyDescent="0.25">
      <c r="A798" s="11" t="s">
        <v>17</v>
      </c>
      <c r="B798" s="11" t="s">
        <v>109</v>
      </c>
      <c r="C798" s="11" t="s">
        <v>203</v>
      </c>
      <c r="D798" s="11" t="s">
        <v>211</v>
      </c>
      <c r="E798" s="11" t="s">
        <v>71</v>
      </c>
      <c r="F798" s="12">
        <v>-16456</v>
      </c>
    </row>
    <row r="799" spans="1:6" ht="21" x14ac:dyDescent="0.25">
      <c r="A799" s="11" t="s">
        <v>151</v>
      </c>
      <c r="B799" s="11" t="s">
        <v>104</v>
      </c>
      <c r="C799" s="11" t="s">
        <v>203</v>
      </c>
      <c r="D799" s="11" t="s">
        <v>211</v>
      </c>
      <c r="E799" s="11" t="s">
        <v>71</v>
      </c>
      <c r="F799" s="12">
        <v>-37768.57</v>
      </c>
    </row>
    <row r="800" spans="1:6" ht="21" x14ac:dyDescent="0.25">
      <c r="A800" s="11" t="s">
        <v>151</v>
      </c>
      <c r="B800" s="11" t="s">
        <v>109</v>
      </c>
      <c r="C800" s="11" t="s">
        <v>203</v>
      </c>
      <c r="D800" s="11" t="s">
        <v>211</v>
      </c>
      <c r="E800" s="11" t="s">
        <v>71</v>
      </c>
      <c r="F800" s="12">
        <v>-14311.43</v>
      </c>
    </row>
    <row r="801" spans="1:6" ht="21" x14ac:dyDescent="0.25">
      <c r="A801" s="11" t="s">
        <v>150</v>
      </c>
      <c r="B801" s="11" t="s">
        <v>104</v>
      </c>
      <c r="C801" s="11" t="s">
        <v>203</v>
      </c>
      <c r="D801" s="11" t="s">
        <v>211</v>
      </c>
      <c r="E801" s="11" t="s">
        <v>71</v>
      </c>
      <c r="F801" s="12">
        <v>-37631.35</v>
      </c>
    </row>
    <row r="802" spans="1:6" ht="21" x14ac:dyDescent="0.25">
      <c r="A802" s="11" t="s">
        <v>150</v>
      </c>
      <c r="B802" s="11" t="s">
        <v>109</v>
      </c>
      <c r="C802" s="11" t="s">
        <v>203</v>
      </c>
      <c r="D802" s="11" t="s">
        <v>211</v>
      </c>
      <c r="E802" s="11" t="s">
        <v>71</v>
      </c>
      <c r="F802" s="12">
        <v>-14448.65</v>
      </c>
    </row>
    <row r="803" spans="1:6" ht="31.5" x14ac:dyDescent="0.25">
      <c r="A803" s="11" t="s">
        <v>162</v>
      </c>
      <c r="B803" s="11" t="s">
        <v>104</v>
      </c>
      <c r="C803" s="11" t="s">
        <v>203</v>
      </c>
      <c r="D803" s="11" t="s">
        <v>211</v>
      </c>
      <c r="E803" s="11" t="s">
        <v>71</v>
      </c>
      <c r="F803" s="12">
        <v>-34663.57</v>
      </c>
    </row>
    <row r="804" spans="1:6" ht="31.5" x14ac:dyDescent="0.25">
      <c r="A804" s="11" t="s">
        <v>162</v>
      </c>
      <c r="B804" s="11" t="s">
        <v>109</v>
      </c>
      <c r="C804" s="11" t="s">
        <v>203</v>
      </c>
      <c r="D804" s="11" t="s">
        <v>211</v>
      </c>
      <c r="E804" s="11" t="s">
        <v>71</v>
      </c>
      <c r="F804" s="12">
        <v>-10848.01</v>
      </c>
    </row>
    <row r="805" spans="1:6" ht="21" x14ac:dyDescent="0.25">
      <c r="A805" s="11" t="s">
        <v>41</v>
      </c>
      <c r="B805" s="11" t="s">
        <v>104</v>
      </c>
      <c r="C805" s="11" t="s">
        <v>203</v>
      </c>
      <c r="D805" s="11" t="s">
        <v>211</v>
      </c>
      <c r="E805" s="11" t="s">
        <v>71</v>
      </c>
      <c r="F805" s="12">
        <v>-40000</v>
      </c>
    </row>
    <row r="806" spans="1:6" ht="21" x14ac:dyDescent="0.25">
      <c r="A806" s="11" t="s">
        <v>41</v>
      </c>
      <c r="B806" s="11" t="s">
        <v>109</v>
      </c>
      <c r="C806" s="11" t="s">
        <v>203</v>
      </c>
      <c r="D806" s="11" t="s">
        <v>211</v>
      </c>
      <c r="E806" s="11" t="s">
        <v>71</v>
      </c>
      <c r="F806" s="12">
        <v>-12056</v>
      </c>
    </row>
    <row r="807" spans="1:6" ht="21" x14ac:dyDescent="0.25">
      <c r="A807" s="11" t="s">
        <v>42</v>
      </c>
      <c r="B807" s="11" t="s">
        <v>104</v>
      </c>
      <c r="C807" s="11" t="s">
        <v>203</v>
      </c>
      <c r="D807" s="11" t="s">
        <v>211</v>
      </c>
      <c r="E807" s="11" t="s">
        <v>71</v>
      </c>
      <c r="F807" s="12">
        <v>-37777.79</v>
      </c>
    </row>
    <row r="808" spans="1:6" ht="21" x14ac:dyDescent="0.25">
      <c r="A808" s="11" t="s">
        <v>42</v>
      </c>
      <c r="B808" s="11" t="s">
        <v>109</v>
      </c>
      <c r="C808" s="11" t="s">
        <v>203</v>
      </c>
      <c r="D808" s="11" t="s">
        <v>211</v>
      </c>
      <c r="E808" s="11" t="s">
        <v>71</v>
      </c>
      <c r="F808" s="12">
        <v>-11408.89</v>
      </c>
    </row>
    <row r="809" spans="1:6" ht="21" x14ac:dyDescent="0.25">
      <c r="A809" s="11" t="s">
        <v>155</v>
      </c>
      <c r="B809" s="11" t="s">
        <v>104</v>
      </c>
      <c r="C809" s="11" t="s">
        <v>96</v>
      </c>
      <c r="D809" s="11" t="s">
        <v>212</v>
      </c>
      <c r="E809" s="11" t="s">
        <v>71</v>
      </c>
      <c r="F809" s="12">
        <v>-5600561.46</v>
      </c>
    </row>
    <row r="810" spans="1:6" ht="21" x14ac:dyDescent="0.25">
      <c r="A810" s="11" t="s">
        <v>155</v>
      </c>
      <c r="B810" s="11" t="s">
        <v>109</v>
      </c>
      <c r="C810" s="11" t="s">
        <v>96</v>
      </c>
      <c r="D810" s="11" t="s">
        <v>212</v>
      </c>
      <c r="E810" s="11" t="s">
        <v>71</v>
      </c>
      <c r="F810" s="12">
        <v>-1683320.63</v>
      </c>
    </row>
    <row r="811" spans="1:6" ht="21" x14ac:dyDescent="0.25">
      <c r="A811" s="11" t="s">
        <v>156</v>
      </c>
      <c r="B811" s="11" t="s">
        <v>104</v>
      </c>
      <c r="C811" s="11" t="s">
        <v>96</v>
      </c>
      <c r="D811" s="11" t="s">
        <v>212</v>
      </c>
      <c r="E811" s="11" t="s">
        <v>71</v>
      </c>
      <c r="F811" s="12">
        <v>-4955071.38</v>
      </c>
    </row>
    <row r="812" spans="1:6" ht="21" x14ac:dyDescent="0.25">
      <c r="A812" s="11" t="s">
        <v>156</v>
      </c>
      <c r="B812" s="11" t="s">
        <v>109</v>
      </c>
      <c r="C812" s="11" t="s">
        <v>96</v>
      </c>
      <c r="D812" s="11" t="s">
        <v>212</v>
      </c>
      <c r="E812" s="11" t="s">
        <v>71</v>
      </c>
      <c r="F812" s="12">
        <v>-1493408.27</v>
      </c>
    </row>
    <row r="813" spans="1:6" ht="21" x14ac:dyDescent="0.25">
      <c r="A813" s="11" t="s">
        <v>152</v>
      </c>
      <c r="B813" s="11" t="s">
        <v>104</v>
      </c>
      <c r="C813" s="11" t="s">
        <v>96</v>
      </c>
      <c r="D813" s="11" t="s">
        <v>212</v>
      </c>
      <c r="E813" s="11" t="s">
        <v>71</v>
      </c>
      <c r="F813" s="12">
        <v>-6114627.0199999996</v>
      </c>
    </row>
    <row r="814" spans="1:6" ht="21" x14ac:dyDescent="0.25">
      <c r="A814" s="11" t="s">
        <v>152</v>
      </c>
      <c r="B814" s="11" t="s">
        <v>109</v>
      </c>
      <c r="C814" s="11" t="s">
        <v>96</v>
      </c>
      <c r="D814" s="11" t="s">
        <v>212</v>
      </c>
      <c r="E814" s="11" t="s">
        <v>71</v>
      </c>
      <c r="F814" s="12">
        <v>-1844144.59</v>
      </c>
    </row>
    <row r="815" spans="1:6" ht="21" x14ac:dyDescent="0.25">
      <c r="A815" s="11" t="s">
        <v>30</v>
      </c>
      <c r="B815" s="11" t="s">
        <v>104</v>
      </c>
      <c r="C815" s="11" t="s">
        <v>96</v>
      </c>
      <c r="D815" s="11" t="s">
        <v>212</v>
      </c>
      <c r="E815" s="11" t="s">
        <v>71</v>
      </c>
      <c r="F815" s="12">
        <v>-6503403.7999999998</v>
      </c>
    </row>
    <row r="816" spans="1:6" ht="21" x14ac:dyDescent="0.25">
      <c r="A816" s="11" t="s">
        <v>30</v>
      </c>
      <c r="B816" s="11" t="s">
        <v>109</v>
      </c>
      <c r="C816" s="11" t="s">
        <v>96</v>
      </c>
      <c r="D816" s="11" t="s">
        <v>212</v>
      </c>
      <c r="E816" s="11" t="s">
        <v>71</v>
      </c>
      <c r="F816" s="12">
        <v>-1954646.07</v>
      </c>
    </row>
    <row r="817" spans="1:6" ht="21" x14ac:dyDescent="0.25">
      <c r="A817" s="11" t="s">
        <v>158</v>
      </c>
      <c r="B817" s="11" t="s">
        <v>104</v>
      </c>
      <c r="C817" s="11" t="s">
        <v>96</v>
      </c>
      <c r="D817" s="11" t="s">
        <v>212</v>
      </c>
      <c r="E817" s="11" t="s">
        <v>71</v>
      </c>
      <c r="F817" s="12">
        <v>-4330805.9000000004</v>
      </c>
    </row>
    <row r="818" spans="1:6" ht="21" x14ac:dyDescent="0.25">
      <c r="A818" s="11" t="s">
        <v>158</v>
      </c>
      <c r="B818" s="11" t="s">
        <v>109</v>
      </c>
      <c r="C818" s="11" t="s">
        <v>96</v>
      </c>
      <c r="D818" s="11" t="s">
        <v>212</v>
      </c>
      <c r="E818" s="11" t="s">
        <v>71</v>
      </c>
      <c r="F818" s="12">
        <v>-1302863.6200000001</v>
      </c>
    </row>
    <row r="819" spans="1:6" ht="21" x14ac:dyDescent="0.25">
      <c r="A819" s="11" t="s">
        <v>153</v>
      </c>
      <c r="B819" s="11" t="s">
        <v>104</v>
      </c>
      <c r="C819" s="11" t="s">
        <v>96</v>
      </c>
      <c r="D819" s="11" t="s">
        <v>212</v>
      </c>
      <c r="E819" s="11" t="s">
        <v>71</v>
      </c>
      <c r="F819" s="12">
        <v>-4481993</v>
      </c>
    </row>
    <row r="820" spans="1:6" ht="21" x14ac:dyDescent="0.25">
      <c r="A820" s="11" t="s">
        <v>153</v>
      </c>
      <c r="B820" s="11" t="s">
        <v>109</v>
      </c>
      <c r="C820" s="11" t="s">
        <v>96</v>
      </c>
      <c r="D820" s="11" t="s">
        <v>212</v>
      </c>
      <c r="E820" s="11" t="s">
        <v>71</v>
      </c>
      <c r="F820" s="12">
        <v>-1344074.93</v>
      </c>
    </row>
    <row r="821" spans="1:6" ht="21" x14ac:dyDescent="0.25">
      <c r="A821" s="11" t="s">
        <v>154</v>
      </c>
      <c r="B821" s="11" t="s">
        <v>104</v>
      </c>
      <c r="C821" s="11" t="s">
        <v>96</v>
      </c>
      <c r="D821" s="11" t="s">
        <v>212</v>
      </c>
      <c r="E821" s="11" t="s">
        <v>71</v>
      </c>
      <c r="F821" s="12">
        <v>-7211285.8499999996</v>
      </c>
    </row>
    <row r="822" spans="1:6" ht="21" x14ac:dyDescent="0.25">
      <c r="A822" s="11" t="s">
        <v>154</v>
      </c>
      <c r="B822" s="11" t="s">
        <v>109</v>
      </c>
      <c r="C822" s="11" t="s">
        <v>96</v>
      </c>
      <c r="D822" s="11" t="s">
        <v>212</v>
      </c>
      <c r="E822" s="11" t="s">
        <v>71</v>
      </c>
      <c r="F822" s="12">
        <v>-2172027.62</v>
      </c>
    </row>
    <row r="823" spans="1:6" ht="21" x14ac:dyDescent="0.25">
      <c r="A823" s="11" t="s">
        <v>164</v>
      </c>
      <c r="B823" s="11" t="s">
        <v>104</v>
      </c>
      <c r="C823" s="11" t="s">
        <v>96</v>
      </c>
      <c r="D823" s="11" t="s">
        <v>212</v>
      </c>
      <c r="E823" s="11" t="s">
        <v>71</v>
      </c>
      <c r="F823" s="12">
        <v>-6645346.7699999996</v>
      </c>
    </row>
    <row r="824" spans="1:6" ht="21" x14ac:dyDescent="0.25">
      <c r="A824" s="11" t="s">
        <v>164</v>
      </c>
      <c r="B824" s="11" t="s">
        <v>109</v>
      </c>
      <c r="C824" s="11" t="s">
        <v>96</v>
      </c>
      <c r="D824" s="11" t="s">
        <v>212</v>
      </c>
      <c r="E824" s="11" t="s">
        <v>71</v>
      </c>
      <c r="F824" s="12">
        <v>-1977305.51</v>
      </c>
    </row>
    <row r="825" spans="1:6" ht="21" x14ac:dyDescent="0.25">
      <c r="A825" s="11" t="s">
        <v>157</v>
      </c>
      <c r="B825" s="11" t="s">
        <v>104</v>
      </c>
      <c r="C825" s="11" t="s">
        <v>96</v>
      </c>
      <c r="D825" s="11" t="s">
        <v>212</v>
      </c>
      <c r="E825" s="11" t="s">
        <v>71</v>
      </c>
      <c r="F825" s="12">
        <v>-8474854.2300000004</v>
      </c>
    </row>
    <row r="826" spans="1:6" ht="21" x14ac:dyDescent="0.25">
      <c r="A826" s="11" t="s">
        <v>157</v>
      </c>
      <c r="B826" s="11" t="s">
        <v>109</v>
      </c>
      <c r="C826" s="11" t="s">
        <v>96</v>
      </c>
      <c r="D826" s="11" t="s">
        <v>212</v>
      </c>
      <c r="E826" s="11" t="s">
        <v>71</v>
      </c>
      <c r="F826" s="12">
        <v>-2551018.67</v>
      </c>
    </row>
    <row r="827" spans="1:6" ht="21" x14ac:dyDescent="0.25">
      <c r="A827" s="11" t="s">
        <v>18</v>
      </c>
      <c r="B827" s="11" t="s">
        <v>104</v>
      </c>
      <c r="C827" s="11" t="s">
        <v>96</v>
      </c>
      <c r="D827" s="11" t="s">
        <v>212</v>
      </c>
      <c r="E827" s="11" t="s">
        <v>71</v>
      </c>
      <c r="F827" s="12">
        <v>-6737015.1500000004</v>
      </c>
    </row>
    <row r="828" spans="1:6" ht="21" x14ac:dyDescent="0.25">
      <c r="A828" s="11" t="s">
        <v>18</v>
      </c>
      <c r="B828" s="11" t="s">
        <v>109</v>
      </c>
      <c r="C828" s="11" t="s">
        <v>96</v>
      </c>
      <c r="D828" s="11" t="s">
        <v>212</v>
      </c>
      <c r="E828" s="11" t="s">
        <v>71</v>
      </c>
      <c r="F828" s="12">
        <v>-2032774.27</v>
      </c>
    </row>
    <row r="829" spans="1:6" ht="21" x14ac:dyDescent="0.25">
      <c r="A829" s="11" t="s">
        <v>161</v>
      </c>
      <c r="B829" s="11" t="s">
        <v>104</v>
      </c>
      <c r="C829" s="11" t="s">
        <v>96</v>
      </c>
      <c r="D829" s="11" t="s">
        <v>212</v>
      </c>
      <c r="E829" s="11" t="s">
        <v>71</v>
      </c>
      <c r="F829" s="12">
        <v>-4841128.82</v>
      </c>
    </row>
    <row r="830" spans="1:6" ht="21" x14ac:dyDescent="0.25">
      <c r="A830" s="11" t="s">
        <v>161</v>
      </c>
      <c r="B830" s="11" t="s">
        <v>109</v>
      </c>
      <c r="C830" s="11" t="s">
        <v>96</v>
      </c>
      <c r="D830" s="11" t="s">
        <v>212</v>
      </c>
      <c r="E830" s="11" t="s">
        <v>71</v>
      </c>
      <c r="F830" s="12">
        <v>-1447120.94</v>
      </c>
    </row>
    <row r="831" spans="1:6" ht="21" x14ac:dyDescent="0.25">
      <c r="A831" s="11" t="s">
        <v>36</v>
      </c>
      <c r="B831" s="11" t="s">
        <v>104</v>
      </c>
      <c r="C831" s="11" t="s">
        <v>96</v>
      </c>
      <c r="D831" s="11" t="s">
        <v>212</v>
      </c>
      <c r="E831" s="11" t="s">
        <v>71</v>
      </c>
      <c r="F831" s="12">
        <v>-9579523.25</v>
      </c>
    </row>
    <row r="832" spans="1:6" ht="21" x14ac:dyDescent="0.25">
      <c r="A832" s="11" t="s">
        <v>36</v>
      </c>
      <c r="B832" s="11" t="s">
        <v>109</v>
      </c>
      <c r="C832" s="11" t="s">
        <v>96</v>
      </c>
      <c r="D832" s="11" t="s">
        <v>212</v>
      </c>
      <c r="E832" s="11" t="s">
        <v>71</v>
      </c>
      <c r="F832" s="12">
        <v>-2883036.72</v>
      </c>
    </row>
    <row r="833" spans="1:6" ht="21" x14ac:dyDescent="0.25">
      <c r="A833" s="11" t="s">
        <v>37</v>
      </c>
      <c r="B833" s="11" t="s">
        <v>104</v>
      </c>
      <c r="C833" s="11" t="s">
        <v>96</v>
      </c>
      <c r="D833" s="11" t="s">
        <v>212</v>
      </c>
      <c r="E833" s="11" t="s">
        <v>71</v>
      </c>
      <c r="F833" s="12">
        <v>-5309580.54</v>
      </c>
    </row>
    <row r="834" spans="1:6" ht="21" x14ac:dyDescent="0.25">
      <c r="A834" s="11" t="s">
        <v>37</v>
      </c>
      <c r="B834" s="11" t="s">
        <v>109</v>
      </c>
      <c r="C834" s="11" t="s">
        <v>96</v>
      </c>
      <c r="D834" s="11" t="s">
        <v>212</v>
      </c>
      <c r="E834" s="11" t="s">
        <v>71</v>
      </c>
      <c r="F834" s="12">
        <v>-1591920.78</v>
      </c>
    </row>
    <row r="835" spans="1:6" ht="21" x14ac:dyDescent="0.25">
      <c r="A835" s="11" t="s">
        <v>38</v>
      </c>
      <c r="B835" s="11" t="s">
        <v>104</v>
      </c>
      <c r="C835" s="11" t="s">
        <v>96</v>
      </c>
      <c r="D835" s="11" t="s">
        <v>212</v>
      </c>
      <c r="E835" s="11" t="s">
        <v>71</v>
      </c>
      <c r="F835" s="12">
        <v>-5159138.4800000004</v>
      </c>
    </row>
    <row r="836" spans="1:6" ht="21" x14ac:dyDescent="0.25">
      <c r="A836" s="11" t="s">
        <v>38</v>
      </c>
      <c r="B836" s="11" t="s">
        <v>109</v>
      </c>
      <c r="C836" s="11" t="s">
        <v>96</v>
      </c>
      <c r="D836" s="11" t="s">
        <v>212</v>
      </c>
      <c r="E836" s="11" t="s">
        <v>71</v>
      </c>
      <c r="F836" s="12">
        <v>-1545833.92</v>
      </c>
    </row>
    <row r="837" spans="1:6" ht="21" x14ac:dyDescent="0.25">
      <c r="A837" s="11" t="s">
        <v>163</v>
      </c>
      <c r="B837" s="11" t="s">
        <v>104</v>
      </c>
      <c r="C837" s="11" t="s">
        <v>96</v>
      </c>
      <c r="D837" s="11" t="s">
        <v>212</v>
      </c>
      <c r="E837" s="11" t="s">
        <v>71</v>
      </c>
      <c r="F837" s="12">
        <v>-5007137.7</v>
      </c>
    </row>
    <row r="838" spans="1:6" ht="21" x14ac:dyDescent="0.25">
      <c r="A838" s="11" t="s">
        <v>163</v>
      </c>
      <c r="B838" s="11" t="s">
        <v>109</v>
      </c>
      <c r="C838" s="11" t="s">
        <v>96</v>
      </c>
      <c r="D838" s="11" t="s">
        <v>212</v>
      </c>
      <c r="E838" s="11" t="s">
        <v>71</v>
      </c>
      <c r="F838" s="12">
        <v>-1502863.3</v>
      </c>
    </row>
    <row r="839" spans="1:6" ht="21" x14ac:dyDescent="0.25">
      <c r="A839" s="11" t="s">
        <v>19</v>
      </c>
      <c r="B839" s="11" t="s">
        <v>104</v>
      </c>
      <c r="C839" s="11" t="s">
        <v>96</v>
      </c>
      <c r="D839" s="11" t="s">
        <v>212</v>
      </c>
      <c r="E839" s="11" t="s">
        <v>71</v>
      </c>
      <c r="F839" s="12">
        <v>-6379457.8700000001</v>
      </c>
    </row>
    <row r="840" spans="1:6" ht="21" x14ac:dyDescent="0.25">
      <c r="A840" s="11" t="s">
        <v>19</v>
      </c>
      <c r="B840" s="11" t="s">
        <v>109</v>
      </c>
      <c r="C840" s="11" t="s">
        <v>96</v>
      </c>
      <c r="D840" s="11" t="s">
        <v>212</v>
      </c>
      <c r="E840" s="11" t="s">
        <v>71</v>
      </c>
      <c r="F840" s="12">
        <v>-1923281.63</v>
      </c>
    </row>
    <row r="841" spans="1:6" ht="21" x14ac:dyDescent="0.25">
      <c r="A841" s="11" t="s">
        <v>40</v>
      </c>
      <c r="B841" s="11" t="s">
        <v>104</v>
      </c>
      <c r="C841" s="11" t="s">
        <v>96</v>
      </c>
      <c r="D841" s="11" t="s">
        <v>212</v>
      </c>
      <c r="E841" s="11" t="s">
        <v>71</v>
      </c>
      <c r="F841" s="12">
        <v>-7854456.2300000004</v>
      </c>
    </row>
    <row r="842" spans="1:6" ht="21" x14ac:dyDescent="0.25">
      <c r="A842" s="11" t="s">
        <v>40</v>
      </c>
      <c r="B842" s="11" t="s">
        <v>109</v>
      </c>
      <c r="C842" s="11" t="s">
        <v>96</v>
      </c>
      <c r="D842" s="11" t="s">
        <v>212</v>
      </c>
      <c r="E842" s="11" t="s">
        <v>71</v>
      </c>
      <c r="F842" s="12">
        <v>-2365543.48</v>
      </c>
    </row>
    <row r="843" spans="1:6" ht="21" x14ac:dyDescent="0.25">
      <c r="A843" s="11" t="s">
        <v>14</v>
      </c>
      <c r="B843" s="11" t="s">
        <v>104</v>
      </c>
      <c r="C843" s="11" t="s">
        <v>96</v>
      </c>
      <c r="D843" s="11" t="s">
        <v>212</v>
      </c>
      <c r="E843" s="11" t="s">
        <v>71</v>
      </c>
      <c r="F843" s="12">
        <v>-11325166.42</v>
      </c>
    </row>
    <row r="844" spans="1:6" ht="21" x14ac:dyDescent="0.25">
      <c r="A844" s="11" t="s">
        <v>14</v>
      </c>
      <c r="B844" s="11" t="s">
        <v>109</v>
      </c>
      <c r="C844" s="11" t="s">
        <v>96</v>
      </c>
      <c r="D844" s="11" t="s">
        <v>212</v>
      </c>
      <c r="E844" s="11" t="s">
        <v>71</v>
      </c>
      <c r="F844" s="12">
        <v>-3410004.59</v>
      </c>
    </row>
    <row r="845" spans="1:6" ht="21" x14ac:dyDescent="0.25">
      <c r="A845" s="11" t="s">
        <v>20</v>
      </c>
      <c r="B845" s="11" t="s">
        <v>104</v>
      </c>
      <c r="C845" s="11" t="s">
        <v>96</v>
      </c>
      <c r="D845" s="11" t="s">
        <v>212</v>
      </c>
      <c r="E845" s="11" t="s">
        <v>71</v>
      </c>
      <c r="F845" s="12">
        <v>-6521153.4500000002</v>
      </c>
    </row>
    <row r="846" spans="1:6" ht="21" x14ac:dyDescent="0.25">
      <c r="A846" s="11" t="s">
        <v>20</v>
      </c>
      <c r="B846" s="11" t="s">
        <v>109</v>
      </c>
      <c r="C846" s="11" t="s">
        <v>96</v>
      </c>
      <c r="D846" s="11" t="s">
        <v>212</v>
      </c>
      <c r="E846" s="11" t="s">
        <v>71</v>
      </c>
      <c r="F846" s="12">
        <v>-1966522.1</v>
      </c>
    </row>
    <row r="847" spans="1:6" ht="21" x14ac:dyDescent="0.25">
      <c r="A847" s="11" t="s">
        <v>159</v>
      </c>
      <c r="B847" s="11" t="s">
        <v>104</v>
      </c>
      <c r="C847" s="11" t="s">
        <v>96</v>
      </c>
      <c r="D847" s="11" t="s">
        <v>212</v>
      </c>
      <c r="E847" s="11" t="s">
        <v>71</v>
      </c>
      <c r="F847" s="12">
        <v>-6521979.6100000003</v>
      </c>
    </row>
    <row r="848" spans="1:6" ht="21" x14ac:dyDescent="0.25">
      <c r="A848" s="11" t="s">
        <v>159</v>
      </c>
      <c r="B848" s="11" t="s">
        <v>109</v>
      </c>
      <c r="C848" s="11" t="s">
        <v>96</v>
      </c>
      <c r="D848" s="11" t="s">
        <v>212</v>
      </c>
      <c r="E848" s="11" t="s">
        <v>71</v>
      </c>
      <c r="F848" s="12">
        <v>-1964426.97</v>
      </c>
    </row>
    <row r="849" spans="1:6" ht="21" x14ac:dyDescent="0.25">
      <c r="A849" s="11" t="s">
        <v>22</v>
      </c>
      <c r="B849" s="11" t="s">
        <v>104</v>
      </c>
      <c r="C849" s="11" t="s">
        <v>96</v>
      </c>
      <c r="D849" s="11" t="s">
        <v>212</v>
      </c>
      <c r="E849" s="11" t="s">
        <v>71</v>
      </c>
      <c r="F849" s="12">
        <v>-10272702.01</v>
      </c>
    </row>
    <row r="850" spans="1:6" ht="21" x14ac:dyDescent="0.25">
      <c r="A850" s="11" t="s">
        <v>22</v>
      </c>
      <c r="B850" s="11" t="s">
        <v>109</v>
      </c>
      <c r="C850" s="11" t="s">
        <v>96</v>
      </c>
      <c r="D850" s="11" t="s">
        <v>212</v>
      </c>
      <c r="E850" s="11" t="s">
        <v>71</v>
      </c>
      <c r="F850" s="12">
        <v>-3099890.59</v>
      </c>
    </row>
    <row r="851" spans="1:6" ht="21" x14ac:dyDescent="0.25">
      <c r="A851" s="11" t="s">
        <v>23</v>
      </c>
      <c r="B851" s="11" t="s">
        <v>104</v>
      </c>
      <c r="C851" s="11" t="s">
        <v>96</v>
      </c>
      <c r="D851" s="11" t="s">
        <v>212</v>
      </c>
      <c r="E851" s="11" t="s">
        <v>71</v>
      </c>
      <c r="F851" s="12">
        <v>-8227630.5199999996</v>
      </c>
    </row>
    <row r="852" spans="1:6" ht="21" x14ac:dyDescent="0.25">
      <c r="A852" s="11" t="s">
        <v>23</v>
      </c>
      <c r="B852" s="11" t="s">
        <v>109</v>
      </c>
      <c r="C852" s="11" t="s">
        <v>96</v>
      </c>
      <c r="D852" s="11" t="s">
        <v>212</v>
      </c>
      <c r="E852" s="11" t="s">
        <v>71</v>
      </c>
      <c r="F852" s="12">
        <v>-2473987.34</v>
      </c>
    </row>
    <row r="853" spans="1:6" ht="21" x14ac:dyDescent="0.25">
      <c r="A853" s="11" t="s">
        <v>160</v>
      </c>
      <c r="B853" s="11" t="s">
        <v>104</v>
      </c>
      <c r="C853" s="11" t="s">
        <v>96</v>
      </c>
      <c r="D853" s="11" t="s">
        <v>212</v>
      </c>
      <c r="E853" s="11" t="s">
        <v>71</v>
      </c>
      <c r="F853" s="12">
        <v>-7657401.8200000003</v>
      </c>
    </row>
    <row r="854" spans="1:6" ht="21" x14ac:dyDescent="0.25">
      <c r="A854" s="11" t="s">
        <v>160</v>
      </c>
      <c r="B854" s="11" t="s">
        <v>109</v>
      </c>
      <c r="C854" s="11" t="s">
        <v>96</v>
      </c>
      <c r="D854" s="11" t="s">
        <v>212</v>
      </c>
      <c r="E854" s="11" t="s">
        <v>71</v>
      </c>
      <c r="F854" s="12">
        <v>-2303266.16</v>
      </c>
    </row>
    <row r="855" spans="1:6" ht="21" x14ac:dyDescent="0.25">
      <c r="A855" s="11" t="s">
        <v>26</v>
      </c>
      <c r="B855" s="11" t="s">
        <v>104</v>
      </c>
      <c r="C855" s="11" t="s">
        <v>96</v>
      </c>
      <c r="D855" s="11" t="s">
        <v>212</v>
      </c>
      <c r="E855" s="11" t="s">
        <v>71</v>
      </c>
      <c r="F855" s="12">
        <v>-6087883.71</v>
      </c>
    </row>
    <row r="856" spans="1:6" ht="21" x14ac:dyDescent="0.25">
      <c r="A856" s="11" t="s">
        <v>26</v>
      </c>
      <c r="B856" s="11" t="s">
        <v>109</v>
      </c>
      <c r="C856" s="11" t="s">
        <v>96</v>
      </c>
      <c r="D856" s="11" t="s">
        <v>212</v>
      </c>
      <c r="E856" s="11" t="s">
        <v>71</v>
      </c>
      <c r="F856" s="12">
        <v>-1829628.72</v>
      </c>
    </row>
    <row r="857" spans="1:6" ht="21" x14ac:dyDescent="0.25">
      <c r="A857" s="11" t="s">
        <v>27</v>
      </c>
      <c r="B857" s="11" t="s">
        <v>104</v>
      </c>
      <c r="C857" s="11" t="s">
        <v>96</v>
      </c>
      <c r="D857" s="11" t="s">
        <v>212</v>
      </c>
      <c r="E857" s="11" t="s">
        <v>71</v>
      </c>
      <c r="F857" s="12">
        <v>-7279988.1799999997</v>
      </c>
    </row>
    <row r="858" spans="1:6" ht="21" x14ac:dyDescent="0.25">
      <c r="A858" s="11" t="s">
        <v>27</v>
      </c>
      <c r="B858" s="11" t="s">
        <v>109</v>
      </c>
      <c r="C858" s="11" t="s">
        <v>96</v>
      </c>
      <c r="D858" s="11" t="s">
        <v>212</v>
      </c>
      <c r="E858" s="11" t="s">
        <v>71</v>
      </c>
      <c r="F858" s="12">
        <v>-2195211.09</v>
      </c>
    </row>
    <row r="859" spans="1:6" ht="21" x14ac:dyDescent="0.25">
      <c r="A859" s="11" t="s">
        <v>28</v>
      </c>
      <c r="B859" s="11" t="s">
        <v>104</v>
      </c>
      <c r="C859" s="11" t="s">
        <v>96</v>
      </c>
      <c r="D859" s="11" t="s">
        <v>212</v>
      </c>
      <c r="E859" s="11" t="s">
        <v>71</v>
      </c>
      <c r="F859" s="12">
        <v>-5356409.07</v>
      </c>
    </row>
    <row r="860" spans="1:6" ht="21" x14ac:dyDescent="0.25">
      <c r="A860" s="11" t="s">
        <v>28</v>
      </c>
      <c r="B860" s="11" t="s">
        <v>109</v>
      </c>
      <c r="C860" s="11" t="s">
        <v>96</v>
      </c>
      <c r="D860" s="11" t="s">
        <v>212</v>
      </c>
      <c r="E860" s="11" t="s">
        <v>71</v>
      </c>
      <c r="F860" s="12">
        <v>-1616738.54</v>
      </c>
    </row>
    <row r="861" spans="1:6" ht="21" x14ac:dyDescent="0.25">
      <c r="A861" s="11" t="s">
        <v>29</v>
      </c>
      <c r="B861" s="11" t="s">
        <v>104</v>
      </c>
      <c r="C861" s="11" t="s">
        <v>96</v>
      </c>
      <c r="D861" s="11" t="s">
        <v>212</v>
      </c>
      <c r="E861" s="11" t="s">
        <v>71</v>
      </c>
      <c r="F861" s="12">
        <v>-8242444.3399999999</v>
      </c>
    </row>
    <row r="862" spans="1:6" ht="21" x14ac:dyDescent="0.25">
      <c r="A862" s="11" t="s">
        <v>29</v>
      </c>
      <c r="B862" s="11" t="s">
        <v>109</v>
      </c>
      <c r="C862" s="11" t="s">
        <v>96</v>
      </c>
      <c r="D862" s="11" t="s">
        <v>212</v>
      </c>
      <c r="E862" s="11" t="s">
        <v>71</v>
      </c>
      <c r="F862" s="12">
        <v>-2488831.9700000002</v>
      </c>
    </row>
    <row r="863" spans="1:6" ht="21" x14ac:dyDescent="0.25">
      <c r="A863" s="11" t="s">
        <v>31</v>
      </c>
      <c r="B863" s="11" t="s">
        <v>104</v>
      </c>
      <c r="C863" s="11" t="s">
        <v>96</v>
      </c>
      <c r="D863" s="11" t="s">
        <v>212</v>
      </c>
      <c r="E863" s="11" t="s">
        <v>71</v>
      </c>
      <c r="F863" s="12">
        <v>-9981308.2100000009</v>
      </c>
    </row>
    <row r="864" spans="1:6" ht="21" x14ac:dyDescent="0.25">
      <c r="A864" s="11" t="s">
        <v>31</v>
      </c>
      <c r="B864" s="11" t="s">
        <v>109</v>
      </c>
      <c r="C864" s="11" t="s">
        <v>96</v>
      </c>
      <c r="D864" s="11" t="s">
        <v>212</v>
      </c>
      <c r="E864" s="11" t="s">
        <v>71</v>
      </c>
      <c r="F864" s="12">
        <v>-3005460.92</v>
      </c>
    </row>
    <row r="865" spans="1:6" ht="21" x14ac:dyDescent="0.25">
      <c r="A865" s="11" t="s">
        <v>33</v>
      </c>
      <c r="B865" s="11" t="s">
        <v>104</v>
      </c>
      <c r="C865" s="11" t="s">
        <v>96</v>
      </c>
      <c r="D865" s="11" t="s">
        <v>212</v>
      </c>
      <c r="E865" s="11" t="s">
        <v>71</v>
      </c>
      <c r="F865" s="12">
        <v>-10839462.939999999</v>
      </c>
    </row>
    <row r="866" spans="1:6" ht="21" x14ac:dyDescent="0.25">
      <c r="A866" s="11" t="s">
        <v>33</v>
      </c>
      <c r="B866" s="11" t="s">
        <v>109</v>
      </c>
      <c r="C866" s="11" t="s">
        <v>96</v>
      </c>
      <c r="D866" s="11" t="s">
        <v>212</v>
      </c>
      <c r="E866" s="11" t="s">
        <v>71</v>
      </c>
      <c r="F866" s="12">
        <v>-3259913.19</v>
      </c>
    </row>
    <row r="867" spans="1:6" ht="21" x14ac:dyDescent="0.25">
      <c r="A867" s="11" t="s">
        <v>34</v>
      </c>
      <c r="B867" s="11" t="s">
        <v>104</v>
      </c>
      <c r="C867" s="11" t="s">
        <v>96</v>
      </c>
      <c r="D867" s="11" t="s">
        <v>212</v>
      </c>
      <c r="E867" s="11" t="s">
        <v>71</v>
      </c>
      <c r="F867" s="12">
        <v>-11257097.380000001</v>
      </c>
    </row>
    <row r="868" spans="1:6" ht="21" x14ac:dyDescent="0.25">
      <c r="A868" s="11" t="s">
        <v>34</v>
      </c>
      <c r="B868" s="11" t="s">
        <v>109</v>
      </c>
      <c r="C868" s="11" t="s">
        <v>96</v>
      </c>
      <c r="D868" s="11" t="s">
        <v>212</v>
      </c>
      <c r="E868" s="11" t="s">
        <v>71</v>
      </c>
      <c r="F868" s="12">
        <v>-3378753.11</v>
      </c>
    </row>
    <row r="869" spans="1:6" ht="21" x14ac:dyDescent="0.25">
      <c r="A869" s="11" t="s">
        <v>25</v>
      </c>
      <c r="B869" s="11" t="s">
        <v>104</v>
      </c>
      <c r="C869" s="11" t="s">
        <v>96</v>
      </c>
      <c r="D869" s="11" t="s">
        <v>212</v>
      </c>
      <c r="E869" s="11" t="s">
        <v>71</v>
      </c>
      <c r="F869" s="12">
        <v>-3926652.35</v>
      </c>
    </row>
    <row r="870" spans="1:6" ht="21" x14ac:dyDescent="0.25">
      <c r="A870" s="11" t="s">
        <v>25</v>
      </c>
      <c r="B870" s="11" t="s">
        <v>109</v>
      </c>
      <c r="C870" s="11" t="s">
        <v>96</v>
      </c>
      <c r="D870" s="11" t="s">
        <v>212</v>
      </c>
      <c r="E870" s="11" t="s">
        <v>71</v>
      </c>
      <c r="F870" s="12">
        <v>-1185706.6399999999</v>
      </c>
    </row>
    <row r="871" spans="1:6" ht="21" x14ac:dyDescent="0.25">
      <c r="A871" s="11" t="s">
        <v>17</v>
      </c>
      <c r="B871" s="11" t="s">
        <v>104</v>
      </c>
      <c r="C871" s="11" t="s">
        <v>96</v>
      </c>
      <c r="D871" s="11" t="s">
        <v>212</v>
      </c>
      <c r="E871" s="11" t="s">
        <v>71</v>
      </c>
      <c r="F871" s="12">
        <v>-3343820.17</v>
      </c>
    </row>
    <row r="872" spans="1:6" ht="21" x14ac:dyDescent="0.25">
      <c r="A872" s="11" t="s">
        <v>17</v>
      </c>
      <c r="B872" s="11" t="s">
        <v>109</v>
      </c>
      <c r="C872" s="11" t="s">
        <v>96</v>
      </c>
      <c r="D872" s="11" t="s">
        <v>212</v>
      </c>
      <c r="E872" s="11" t="s">
        <v>71</v>
      </c>
      <c r="F872" s="12">
        <v>-1007157.99</v>
      </c>
    </row>
    <row r="873" spans="1:6" ht="21" x14ac:dyDescent="0.25">
      <c r="A873" s="11" t="s">
        <v>151</v>
      </c>
      <c r="B873" s="11" t="s">
        <v>104</v>
      </c>
      <c r="C873" s="11" t="s">
        <v>96</v>
      </c>
      <c r="D873" s="11" t="s">
        <v>212</v>
      </c>
      <c r="E873" s="11" t="s">
        <v>71</v>
      </c>
      <c r="F873" s="12">
        <v>-8052953.0999999996</v>
      </c>
    </row>
    <row r="874" spans="1:6" ht="21" x14ac:dyDescent="0.25">
      <c r="A874" s="11" t="s">
        <v>151</v>
      </c>
      <c r="B874" s="11" t="s">
        <v>109</v>
      </c>
      <c r="C874" s="11" t="s">
        <v>96</v>
      </c>
      <c r="D874" s="11" t="s">
        <v>212</v>
      </c>
      <c r="E874" s="11" t="s">
        <v>71</v>
      </c>
      <c r="F874" s="12">
        <v>-2433172.16</v>
      </c>
    </row>
    <row r="875" spans="1:6" ht="21" x14ac:dyDescent="0.25">
      <c r="A875" s="11" t="s">
        <v>150</v>
      </c>
      <c r="B875" s="11" t="s">
        <v>104</v>
      </c>
      <c r="C875" s="11" t="s">
        <v>96</v>
      </c>
      <c r="D875" s="11" t="s">
        <v>212</v>
      </c>
      <c r="E875" s="11" t="s">
        <v>71</v>
      </c>
      <c r="F875" s="12">
        <v>-2096980.73</v>
      </c>
    </row>
    <row r="876" spans="1:6" ht="21" x14ac:dyDescent="0.25">
      <c r="A876" s="11" t="s">
        <v>150</v>
      </c>
      <c r="B876" s="11" t="s">
        <v>109</v>
      </c>
      <c r="C876" s="11" t="s">
        <v>96</v>
      </c>
      <c r="D876" s="11" t="s">
        <v>212</v>
      </c>
      <c r="E876" s="11" t="s">
        <v>71</v>
      </c>
      <c r="F876" s="12">
        <v>-628336.07999999996</v>
      </c>
    </row>
    <row r="877" spans="1:6" ht="31.5" x14ac:dyDescent="0.25">
      <c r="A877" s="11" t="s">
        <v>162</v>
      </c>
      <c r="B877" s="11" t="s">
        <v>104</v>
      </c>
      <c r="C877" s="11" t="s">
        <v>96</v>
      </c>
      <c r="D877" s="11" t="s">
        <v>212</v>
      </c>
      <c r="E877" s="11" t="s">
        <v>71</v>
      </c>
      <c r="F877" s="12">
        <v>-6190404.0599999996</v>
      </c>
    </row>
    <row r="878" spans="1:6" ht="31.5" x14ac:dyDescent="0.25">
      <c r="A878" s="11" t="s">
        <v>162</v>
      </c>
      <c r="B878" s="11" t="s">
        <v>109</v>
      </c>
      <c r="C878" s="11" t="s">
        <v>96</v>
      </c>
      <c r="D878" s="11" t="s">
        <v>212</v>
      </c>
      <c r="E878" s="11" t="s">
        <v>71</v>
      </c>
      <c r="F878" s="12">
        <v>-1863675.96</v>
      </c>
    </row>
    <row r="879" spans="1:6" ht="21" x14ac:dyDescent="0.25">
      <c r="A879" s="11" t="s">
        <v>41</v>
      </c>
      <c r="B879" s="11" t="s">
        <v>104</v>
      </c>
      <c r="C879" s="11" t="s">
        <v>96</v>
      </c>
      <c r="D879" s="11" t="s">
        <v>212</v>
      </c>
      <c r="E879" s="11" t="s">
        <v>71</v>
      </c>
      <c r="F879" s="12">
        <v>-10376458.16</v>
      </c>
    </row>
    <row r="880" spans="1:6" ht="21" x14ac:dyDescent="0.25">
      <c r="A880" s="11" t="s">
        <v>41</v>
      </c>
      <c r="B880" s="11" t="s">
        <v>109</v>
      </c>
      <c r="C880" s="11" t="s">
        <v>96</v>
      </c>
      <c r="D880" s="11" t="s">
        <v>212</v>
      </c>
      <c r="E880" s="11" t="s">
        <v>71</v>
      </c>
      <c r="F880" s="12">
        <v>-3121248.19</v>
      </c>
    </row>
    <row r="881" spans="1:6" ht="21" x14ac:dyDescent="0.25">
      <c r="A881" s="11" t="s">
        <v>42</v>
      </c>
      <c r="B881" s="11" t="s">
        <v>104</v>
      </c>
      <c r="C881" s="11" t="s">
        <v>96</v>
      </c>
      <c r="D881" s="11" t="s">
        <v>212</v>
      </c>
      <c r="E881" s="11" t="s">
        <v>71</v>
      </c>
      <c r="F881" s="12">
        <v>-19787735.23</v>
      </c>
    </row>
    <row r="882" spans="1:6" ht="21" x14ac:dyDescent="0.25">
      <c r="A882" s="11" t="s">
        <v>42</v>
      </c>
      <c r="B882" s="11" t="s">
        <v>109</v>
      </c>
      <c r="C882" s="11" t="s">
        <v>96</v>
      </c>
      <c r="D882" s="11" t="s">
        <v>212</v>
      </c>
      <c r="E882" s="11" t="s">
        <v>71</v>
      </c>
      <c r="F882" s="12">
        <v>-5868544.1600000001</v>
      </c>
    </row>
    <row r="883" spans="1:6" ht="21" x14ac:dyDescent="0.25">
      <c r="A883" s="11" t="s">
        <v>42</v>
      </c>
      <c r="B883" s="11" t="s">
        <v>110</v>
      </c>
      <c r="C883" s="11" t="s">
        <v>171</v>
      </c>
      <c r="D883" s="11" t="s">
        <v>213</v>
      </c>
      <c r="E883" s="11" t="s">
        <v>71</v>
      </c>
      <c r="F883" s="12">
        <v>-82211387.989999995</v>
      </c>
    </row>
    <row r="884" spans="1:6" ht="21" x14ac:dyDescent="0.25">
      <c r="A884" s="11" t="s">
        <v>42</v>
      </c>
      <c r="B884" s="11" t="s">
        <v>110</v>
      </c>
      <c r="C884" s="11" t="s">
        <v>170</v>
      </c>
      <c r="D884" s="11" t="s">
        <v>214</v>
      </c>
      <c r="E884" s="11" t="s">
        <v>71</v>
      </c>
      <c r="F884" s="12">
        <v>-9134598.4499999993</v>
      </c>
    </row>
    <row r="885" spans="1:6" ht="21" x14ac:dyDescent="0.25">
      <c r="A885" s="11" t="s">
        <v>155</v>
      </c>
      <c r="B885" s="11" t="s">
        <v>104</v>
      </c>
      <c r="C885" s="11" t="s">
        <v>143</v>
      </c>
      <c r="D885" s="11" t="s">
        <v>175</v>
      </c>
      <c r="E885" s="11" t="s">
        <v>71</v>
      </c>
      <c r="F885" s="12">
        <v>-408267.9</v>
      </c>
    </row>
    <row r="886" spans="1:6" ht="21" x14ac:dyDescent="0.25">
      <c r="A886" s="11" t="s">
        <v>155</v>
      </c>
      <c r="B886" s="11" t="s">
        <v>109</v>
      </c>
      <c r="C886" s="11" t="s">
        <v>143</v>
      </c>
      <c r="D886" s="11" t="s">
        <v>175</v>
      </c>
      <c r="E886" s="11" t="s">
        <v>71</v>
      </c>
      <c r="F886" s="12">
        <v>-122610.45</v>
      </c>
    </row>
    <row r="887" spans="1:6" ht="21" x14ac:dyDescent="0.25">
      <c r="A887" s="11" t="s">
        <v>156</v>
      </c>
      <c r="B887" s="11" t="s">
        <v>104</v>
      </c>
      <c r="C887" s="11" t="s">
        <v>143</v>
      </c>
      <c r="D887" s="11" t="s">
        <v>175</v>
      </c>
      <c r="E887" s="11" t="s">
        <v>71</v>
      </c>
      <c r="F887" s="12">
        <v>-450226.21</v>
      </c>
    </row>
    <row r="888" spans="1:6" ht="21" x14ac:dyDescent="0.25">
      <c r="A888" s="11" t="s">
        <v>156</v>
      </c>
      <c r="B888" s="11" t="s">
        <v>109</v>
      </c>
      <c r="C888" s="11" t="s">
        <v>143</v>
      </c>
      <c r="D888" s="11" t="s">
        <v>175</v>
      </c>
      <c r="E888" s="11" t="s">
        <v>71</v>
      </c>
      <c r="F888" s="12">
        <v>-135607.42000000001</v>
      </c>
    </row>
    <row r="889" spans="1:6" ht="21" x14ac:dyDescent="0.25">
      <c r="A889" s="11" t="s">
        <v>152</v>
      </c>
      <c r="B889" s="11" t="s">
        <v>104</v>
      </c>
      <c r="C889" s="11" t="s">
        <v>143</v>
      </c>
      <c r="D889" s="11" t="s">
        <v>175</v>
      </c>
      <c r="E889" s="11" t="s">
        <v>71</v>
      </c>
      <c r="F889" s="12">
        <v>-426768.43</v>
      </c>
    </row>
    <row r="890" spans="1:6" ht="21" x14ac:dyDescent="0.25">
      <c r="A890" s="11" t="s">
        <v>152</v>
      </c>
      <c r="B890" s="11" t="s">
        <v>109</v>
      </c>
      <c r="C890" s="11" t="s">
        <v>143</v>
      </c>
      <c r="D890" s="11" t="s">
        <v>175</v>
      </c>
      <c r="E890" s="11" t="s">
        <v>71</v>
      </c>
      <c r="F890" s="12">
        <v>-128707.34</v>
      </c>
    </row>
    <row r="891" spans="1:6" ht="21" x14ac:dyDescent="0.25">
      <c r="A891" s="11" t="s">
        <v>30</v>
      </c>
      <c r="B891" s="11" t="s">
        <v>104</v>
      </c>
      <c r="C891" s="11" t="s">
        <v>143</v>
      </c>
      <c r="D891" s="11" t="s">
        <v>175</v>
      </c>
      <c r="E891" s="11" t="s">
        <v>71</v>
      </c>
      <c r="F891" s="12">
        <v>-452902.48</v>
      </c>
    </row>
    <row r="892" spans="1:6" ht="21" x14ac:dyDescent="0.25">
      <c r="A892" s="11" t="s">
        <v>30</v>
      </c>
      <c r="B892" s="11" t="s">
        <v>109</v>
      </c>
      <c r="C892" s="11" t="s">
        <v>143</v>
      </c>
      <c r="D892" s="11" t="s">
        <v>175</v>
      </c>
      <c r="E892" s="11" t="s">
        <v>71</v>
      </c>
      <c r="F892" s="12">
        <v>-136409.54999999999</v>
      </c>
    </row>
    <row r="893" spans="1:6" ht="21" x14ac:dyDescent="0.25">
      <c r="A893" s="11" t="s">
        <v>158</v>
      </c>
      <c r="B893" s="11" t="s">
        <v>104</v>
      </c>
      <c r="C893" s="11" t="s">
        <v>143</v>
      </c>
      <c r="D893" s="11" t="s">
        <v>175</v>
      </c>
      <c r="E893" s="11" t="s">
        <v>71</v>
      </c>
      <c r="F893" s="12">
        <v>-433209.29</v>
      </c>
    </row>
    <row r="894" spans="1:6" ht="21" x14ac:dyDescent="0.25">
      <c r="A894" s="11" t="s">
        <v>158</v>
      </c>
      <c r="B894" s="11" t="s">
        <v>109</v>
      </c>
      <c r="C894" s="11" t="s">
        <v>143</v>
      </c>
      <c r="D894" s="11" t="s">
        <v>175</v>
      </c>
      <c r="E894" s="11" t="s">
        <v>71</v>
      </c>
      <c r="F894" s="12">
        <v>-129847.93</v>
      </c>
    </row>
    <row r="895" spans="1:6" ht="21" x14ac:dyDescent="0.25">
      <c r="A895" s="11" t="s">
        <v>153</v>
      </c>
      <c r="B895" s="11" t="s">
        <v>104</v>
      </c>
      <c r="C895" s="11" t="s">
        <v>143</v>
      </c>
      <c r="D895" s="11" t="s">
        <v>175</v>
      </c>
      <c r="E895" s="11" t="s">
        <v>71</v>
      </c>
      <c r="F895" s="12">
        <v>-453413</v>
      </c>
    </row>
    <row r="896" spans="1:6" ht="21" x14ac:dyDescent="0.25">
      <c r="A896" s="11" t="s">
        <v>153</v>
      </c>
      <c r="B896" s="11" t="s">
        <v>109</v>
      </c>
      <c r="C896" s="11" t="s">
        <v>143</v>
      </c>
      <c r="D896" s="11" t="s">
        <v>175</v>
      </c>
      <c r="E896" s="11" t="s">
        <v>71</v>
      </c>
      <c r="F896" s="12">
        <v>-135899.03</v>
      </c>
    </row>
    <row r="897" spans="1:6" ht="21" x14ac:dyDescent="0.25">
      <c r="A897" s="11" t="s">
        <v>154</v>
      </c>
      <c r="B897" s="11" t="s">
        <v>104</v>
      </c>
      <c r="C897" s="11" t="s">
        <v>143</v>
      </c>
      <c r="D897" s="11" t="s">
        <v>175</v>
      </c>
      <c r="E897" s="11" t="s">
        <v>71</v>
      </c>
      <c r="F897" s="12">
        <v>-444793.59999999998</v>
      </c>
    </row>
    <row r="898" spans="1:6" ht="21" x14ac:dyDescent="0.25">
      <c r="A898" s="11" t="s">
        <v>154</v>
      </c>
      <c r="B898" s="11" t="s">
        <v>109</v>
      </c>
      <c r="C898" s="11" t="s">
        <v>143</v>
      </c>
      <c r="D898" s="11" t="s">
        <v>175</v>
      </c>
      <c r="E898" s="11" t="s">
        <v>71</v>
      </c>
      <c r="F898" s="12">
        <v>-133933.04999999999</v>
      </c>
    </row>
    <row r="899" spans="1:6" ht="21" x14ac:dyDescent="0.25">
      <c r="A899" s="11" t="s">
        <v>164</v>
      </c>
      <c r="B899" s="11" t="s">
        <v>104</v>
      </c>
      <c r="C899" s="11" t="s">
        <v>143</v>
      </c>
      <c r="D899" s="11" t="s">
        <v>175</v>
      </c>
      <c r="E899" s="11" t="s">
        <v>71</v>
      </c>
      <c r="F899" s="12">
        <v>-430603.85</v>
      </c>
    </row>
    <row r="900" spans="1:6" ht="21" x14ac:dyDescent="0.25">
      <c r="A900" s="11" t="s">
        <v>164</v>
      </c>
      <c r="B900" s="11" t="s">
        <v>109</v>
      </c>
      <c r="C900" s="11" t="s">
        <v>143</v>
      </c>
      <c r="D900" s="11" t="s">
        <v>175</v>
      </c>
      <c r="E900" s="11" t="s">
        <v>71</v>
      </c>
      <c r="F900" s="12">
        <v>-129753.25</v>
      </c>
    </row>
    <row r="901" spans="1:6" ht="21" x14ac:dyDescent="0.25">
      <c r="A901" s="11" t="s">
        <v>157</v>
      </c>
      <c r="B901" s="11" t="s">
        <v>104</v>
      </c>
      <c r="C901" s="11" t="s">
        <v>143</v>
      </c>
      <c r="D901" s="11" t="s">
        <v>175</v>
      </c>
      <c r="E901" s="11" t="s">
        <v>71</v>
      </c>
      <c r="F901" s="12">
        <v>-438438.67</v>
      </c>
    </row>
    <row r="902" spans="1:6" ht="21" x14ac:dyDescent="0.25">
      <c r="A902" s="11" t="s">
        <v>157</v>
      </c>
      <c r="B902" s="11" t="s">
        <v>109</v>
      </c>
      <c r="C902" s="11" t="s">
        <v>143</v>
      </c>
      <c r="D902" s="11" t="s">
        <v>175</v>
      </c>
      <c r="E902" s="11" t="s">
        <v>71</v>
      </c>
      <c r="F902" s="12">
        <v>-122824.86</v>
      </c>
    </row>
    <row r="903" spans="1:6" ht="21" x14ac:dyDescent="0.25">
      <c r="A903" s="11" t="s">
        <v>18</v>
      </c>
      <c r="B903" s="11" t="s">
        <v>104</v>
      </c>
      <c r="C903" s="11" t="s">
        <v>143</v>
      </c>
      <c r="D903" s="11" t="s">
        <v>175</v>
      </c>
      <c r="E903" s="11" t="s">
        <v>71</v>
      </c>
      <c r="F903" s="12">
        <v>-452722.09</v>
      </c>
    </row>
    <row r="904" spans="1:6" ht="21" x14ac:dyDescent="0.25">
      <c r="A904" s="11" t="s">
        <v>18</v>
      </c>
      <c r="B904" s="11" t="s">
        <v>109</v>
      </c>
      <c r="C904" s="11" t="s">
        <v>143</v>
      </c>
      <c r="D904" s="11" t="s">
        <v>175</v>
      </c>
      <c r="E904" s="11" t="s">
        <v>71</v>
      </c>
      <c r="F904" s="12">
        <v>-136589.94</v>
      </c>
    </row>
    <row r="905" spans="1:6" ht="21" x14ac:dyDescent="0.25">
      <c r="A905" s="11" t="s">
        <v>161</v>
      </c>
      <c r="B905" s="11" t="s">
        <v>104</v>
      </c>
      <c r="C905" s="11" t="s">
        <v>143</v>
      </c>
      <c r="D905" s="11" t="s">
        <v>175</v>
      </c>
      <c r="E905" s="11" t="s">
        <v>71</v>
      </c>
      <c r="F905" s="12">
        <v>-434129.86</v>
      </c>
    </row>
    <row r="906" spans="1:6" ht="21" x14ac:dyDescent="0.25">
      <c r="A906" s="11" t="s">
        <v>161</v>
      </c>
      <c r="B906" s="11" t="s">
        <v>109</v>
      </c>
      <c r="C906" s="11" t="s">
        <v>143</v>
      </c>
      <c r="D906" s="11" t="s">
        <v>175</v>
      </c>
      <c r="E906" s="11" t="s">
        <v>71</v>
      </c>
      <c r="F906" s="12">
        <v>-130758.26</v>
      </c>
    </row>
    <row r="907" spans="1:6" ht="21" x14ac:dyDescent="0.25">
      <c r="A907" s="11" t="s">
        <v>36</v>
      </c>
      <c r="B907" s="11" t="s">
        <v>104</v>
      </c>
      <c r="C907" s="11" t="s">
        <v>143</v>
      </c>
      <c r="D907" s="11" t="s">
        <v>175</v>
      </c>
      <c r="E907" s="11" t="s">
        <v>71</v>
      </c>
      <c r="F907" s="12">
        <v>-434371.64</v>
      </c>
    </row>
    <row r="908" spans="1:6" ht="21" x14ac:dyDescent="0.25">
      <c r="A908" s="11" t="s">
        <v>36</v>
      </c>
      <c r="B908" s="11" t="s">
        <v>109</v>
      </c>
      <c r="C908" s="11" t="s">
        <v>143</v>
      </c>
      <c r="D908" s="11" t="s">
        <v>175</v>
      </c>
      <c r="E908" s="11" t="s">
        <v>71</v>
      </c>
      <c r="F908" s="12">
        <v>-130358.85</v>
      </c>
    </row>
    <row r="909" spans="1:6" ht="21" x14ac:dyDescent="0.25">
      <c r="A909" s="11" t="s">
        <v>37</v>
      </c>
      <c r="B909" s="11" t="s">
        <v>104</v>
      </c>
      <c r="C909" s="11" t="s">
        <v>143</v>
      </c>
      <c r="D909" s="11" t="s">
        <v>175</v>
      </c>
      <c r="E909" s="11" t="s">
        <v>71</v>
      </c>
      <c r="F909" s="12">
        <v>-441185.7</v>
      </c>
    </row>
    <row r="910" spans="1:6" ht="21" x14ac:dyDescent="0.25">
      <c r="A910" s="11" t="s">
        <v>37</v>
      </c>
      <c r="B910" s="11" t="s">
        <v>109</v>
      </c>
      <c r="C910" s="11" t="s">
        <v>143</v>
      </c>
      <c r="D910" s="11" t="s">
        <v>175</v>
      </c>
      <c r="E910" s="11" t="s">
        <v>71</v>
      </c>
      <c r="F910" s="12">
        <v>-132474.79999999999</v>
      </c>
    </row>
    <row r="911" spans="1:6" ht="21" x14ac:dyDescent="0.25">
      <c r="A911" s="11" t="s">
        <v>38</v>
      </c>
      <c r="B911" s="11" t="s">
        <v>104</v>
      </c>
      <c r="C911" s="11" t="s">
        <v>143</v>
      </c>
      <c r="D911" s="11" t="s">
        <v>175</v>
      </c>
      <c r="E911" s="11" t="s">
        <v>71</v>
      </c>
      <c r="F911" s="12">
        <v>-447995.14</v>
      </c>
    </row>
    <row r="912" spans="1:6" ht="21" x14ac:dyDescent="0.25">
      <c r="A912" s="11" t="s">
        <v>38</v>
      </c>
      <c r="B912" s="11" t="s">
        <v>109</v>
      </c>
      <c r="C912" s="11" t="s">
        <v>143</v>
      </c>
      <c r="D912" s="11" t="s">
        <v>175</v>
      </c>
      <c r="E912" s="11" t="s">
        <v>71</v>
      </c>
      <c r="F912" s="12">
        <v>-132044.21</v>
      </c>
    </row>
    <row r="913" spans="1:6" ht="21" x14ac:dyDescent="0.25">
      <c r="A913" s="11" t="s">
        <v>163</v>
      </c>
      <c r="B913" s="11" t="s">
        <v>104</v>
      </c>
      <c r="C913" s="11" t="s">
        <v>143</v>
      </c>
      <c r="D913" s="11" t="s">
        <v>175</v>
      </c>
      <c r="E913" s="11" t="s">
        <v>71</v>
      </c>
      <c r="F913" s="12">
        <v>-411372.01</v>
      </c>
    </row>
    <row r="914" spans="1:6" ht="21" x14ac:dyDescent="0.25">
      <c r="A914" s="11" t="s">
        <v>163</v>
      </c>
      <c r="B914" s="11" t="s">
        <v>109</v>
      </c>
      <c r="C914" s="11" t="s">
        <v>143</v>
      </c>
      <c r="D914" s="11" t="s">
        <v>175</v>
      </c>
      <c r="E914" s="11" t="s">
        <v>71</v>
      </c>
      <c r="F914" s="12">
        <v>-116380.99</v>
      </c>
    </row>
    <row r="915" spans="1:6" ht="21" x14ac:dyDescent="0.25">
      <c r="A915" s="11" t="s">
        <v>19</v>
      </c>
      <c r="B915" s="11" t="s">
        <v>104</v>
      </c>
      <c r="C915" s="11" t="s">
        <v>143</v>
      </c>
      <c r="D915" s="11" t="s">
        <v>175</v>
      </c>
      <c r="E915" s="11" t="s">
        <v>71</v>
      </c>
      <c r="F915" s="12">
        <v>-455298.77</v>
      </c>
    </row>
    <row r="916" spans="1:6" ht="21" x14ac:dyDescent="0.25">
      <c r="A916" s="11" t="s">
        <v>19</v>
      </c>
      <c r="B916" s="11" t="s">
        <v>109</v>
      </c>
      <c r="C916" s="11" t="s">
        <v>143</v>
      </c>
      <c r="D916" s="11" t="s">
        <v>175</v>
      </c>
      <c r="E916" s="11" t="s">
        <v>71</v>
      </c>
      <c r="F916" s="12">
        <v>-134013.26</v>
      </c>
    </row>
    <row r="917" spans="1:6" ht="21" x14ac:dyDescent="0.25">
      <c r="A917" s="11" t="s">
        <v>40</v>
      </c>
      <c r="B917" s="11" t="s">
        <v>104</v>
      </c>
      <c r="C917" s="11" t="s">
        <v>143</v>
      </c>
      <c r="D917" s="11" t="s">
        <v>175</v>
      </c>
      <c r="E917" s="11" t="s">
        <v>71</v>
      </c>
      <c r="F917" s="12">
        <v>-381902.93</v>
      </c>
    </row>
    <row r="918" spans="1:6" ht="21" x14ac:dyDescent="0.25">
      <c r="A918" s="11" t="s">
        <v>40</v>
      </c>
      <c r="B918" s="11" t="s">
        <v>109</v>
      </c>
      <c r="C918" s="11" t="s">
        <v>143</v>
      </c>
      <c r="D918" s="11" t="s">
        <v>175</v>
      </c>
      <c r="E918" s="11" t="s">
        <v>71</v>
      </c>
      <c r="F918" s="12">
        <v>-114593.22</v>
      </c>
    </row>
    <row r="919" spans="1:6" ht="21" x14ac:dyDescent="0.25">
      <c r="A919" s="11" t="s">
        <v>14</v>
      </c>
      <c r="B919" s="11" t="s">
        <v>104</v>
      </c>
      <c r="C919" s="11" t="s">
        <v>143</v>
      </c>
      <c r="D919" s="11" t="s">
        <v>175</v>
      </c>
      <c r="E919" s="11" t="s">
        <v>71</v>
      </c>
      <c r="F919" s="12">
        <v>-446695.63</v>
      </c>
    </row>
    <row r="920" spans="1:6" ht="21" x14ac:dyDescent="0.25">
      <c r="A920" s="11" t="s">
        <v>14</v>
      </c>
      <c r="B920" s="11" t="s">
        <v>109</v>
      </c>
      <c r="C920" s="11" t="s">
        <v>143</v>
      </c>
      <c r="D920" s="11" t="s">
        <v>175</v>
      </c>
      <c r="E920" s="11" t="s">
        <v>71</v>
      </c>
      <c r="F920" s="12">
        <v>-134136.70000000001</v>
      </c>
    </row>
    <row r="921" spans="1:6" ht="21" x14ac:dyDescent="0.25">
      <c r="A921" s="11" t="s">
        <v>20</v>
      </c>
      <c r="B921" s="11" t="s">
        <v>104</v>
      </c>
      <c r="C921" s="11" t="s">
        <v>143</v>
      </c>
      <c r="D921" s="11" t="s">
        <v>175</v>
      </c>
      <c r="E921" s="11" t="s">
        <v>71</v>
      </c>
      <c r="F921" s="12">
        <v>-432011.43</v>
      </c>
    </row>
    <row r="922" spans="1:6" ht="21" x14ac:dyDescent="0.25">
      <c r="A922" s="11" t="s">
        <v>20</v>
      </c>
      <c r="B922" s="11" t="s">
        <v>109</v>
      </c>
      <c r="C922" s="11" t="s">
        <v>143</v>
      </c>
      <c r="D922" s="11" t="s">
        <v>175</v>
      </c>
      <c r="E922" s="11" t="s">
        <v>71</v>
      </c>
      <c r="F922" s="12">
        <v>-130510.07</v>
      </c>
    </row>
    <row r="923" spans="1:6" ht="21" x14ac:dyDescent="0.25">
      <c r="A923" s="11" t="s">
        <v>159</v>
      </c>
      <c r="B923" s="11" t="s">
        <v>104</v>
      </c>
      <c r="C923" s="11" t="s">
        <v>143</v>
      </c>
      <c r="D923" s="11" t="s">
        <v>175</v>
      </c>
      <c r="E923" s="11" t="s">
        <v>71</v>
      </c>
      <c r="F923" s="12">
        <v>-408598.48</v>
      </c>
    </row>
    <row r="924" spans="1:6" ht="21" x14ac:dyDescent="0.25">
      <c r="A924" s="11" t="s">
        <v>159</v>
      </c>
      <c r="B924" s="11" t="s">
        <v>109</v>
      </c>
      <c r="C924" s="11" t="s">
        <v>143</v>
      </c>
      <c r="D924" s="11" t="s">
        <v>175</v>
      </c>
      <c r="E924" s="11" t="s">
        <v>71</v>
      </c>
      <c r="F924" s="12">
        <v>-123064.23</v>
      </c>
    </row>
    <row r="925" spans="1:6" ht="21" x14ac:dyDescent="0.25">
      <c r="A925" s="11" t="s">
        <v>22</v>
      </c>
      <c r="B925" s="11" t="s">
        <v>104</v>
      </c>
      <c r="C925" s="11" t="s">
        <v>143</v>
      </c>
      <c r="D925" s="11" t="s">
        <v>175</v>
      </c>
      <c r="E925" s="11" t="s">
        <v>71</v>
      </c>
      <c r="F925" s="12">
        <v>-440839.77</v>
      </c>
    </row>
    <row r="926" spans="1:6" ht="21" x14ac:dyDescent="0.25">
      <c r="A926" s="11" t="s">
        <v>22</v>
      </c>
      <c r="B926" s="11" t="s">
        <v>109</v>
      </c>
      <c r="C926" s="11" t="s">
        <v>143</v>
      </c>
      <c r="D926" s="11" t="s">
        <v>175</v>
      </c>
      <c r="E926" s="11" t="s">
        <v>71</v>
      </c>
      <c r="F926" s="12">
        <v>-132590.23000000001</v>
      </c>
    </row>
    <row r="927" spans="1:6" ht="21" x14ac:dyDescent="0.25">
      <c r="A927" s="11" t="s">
        <v>23</v>
      </c>
      <c r="B927" s="11" t="s">
        <v>104</v>
      </c>
      <c r="C927" s="11" t="s">
        <v>143</v>
      </c>
      <c r="D927" s="11" t="s">
        <v>175</v>
      </c>
      <c r="E927" s="11" t="s">
        <v>71</v>
      </c>
      <c r="F927" s="12">
        <v>-449117.38</v>
      </c>
    </row>
    <row r="928" spans="1:6" ht="21" x14ac:dyDescent="0.25">
      <c r="A928" s="11" t="s">
        <v>23</v>
      </c>
      <c r="B928" s="11" t="s">
        <v>109</v>
      </c>
      <c r="C928" s="11" t="s">
        <v>143</v>
      </c>
      <c r="D928" s="11" t="s">
        <v>175</v>
      </c>
      <c r="E928" s="11" t="s">
        <v>71</v>
      </c>
      <c r="F928" s="12">
        <v>-134597.26999999999</v>
      </c>
    </row>
    <row r="929" spans="1:6" ht="21" x14ac:dyDescent="0.25">
      <c r="A929" s="11" t="s">
        <v>160</v>
      </c>
      <c r="B929" s="11" t="s">
        <v>104</v>
      </c>
      <c r="C929" s="11" t="s">
        <v>143</v>
      </c>
      <c r="D929" s="11" t="s">
        <v>175</v>
      </c>
      <c r="E929" s="11" t="s">
        <v>71</v>
      </c>
      <c r="F929" s="12">
        <v>-406520.92</v>
      </c>
    </row>
    <row r="930" spans="1:6" ht="21" x14ac:dyDescent="0.25">
      <c r="A930" s="11" t="s">
        <v>160</v>
      </c>
      <c r="B930" s="11" t="s">
        <v>109</v>
      </c>
      <c r="C930" s="11" t="s">
        <v>143</v>
      </c>
      <c r="D930" s="11" t="s">
        <v>175</v>
      </c>
      <c r="E930" s="11" t="s">
        <v>71</v>
      </c>
      <c r="F930" s="12">
        <v>-121957.37</v>
      </c>
    </row>
    <row r="931" spans="1:6" ht="21" x14ac:dyDescent="0.25">
      <c r="A931" s="11" t="s">
        <v>26</v>
      </c>
      <c r="B931" s="11" t="s">
        <v>104</v>
      </c>
      <c r="C931" s="11" t="s">
        <v>143</v>
      </c>
      <c r="D931" s="11" t="s">
        <v>175</v>
      </c>
      <c r="E931" s="11" t="s">
        <v>71</v>
      </c>
      <c r="F931" s="12">
        <v>-446327.18</v>
      </c>
    </row>
    <row r="932" spans="1:6" ht="21" x14ac:dyDescent="0.25">
      <c r="A932" s="11" t="s">
        <v>26</v>
      </c>
      <c r="B932" s="11" t="s">
        <v>109</v>
      </c>
      <c r="C932" s="11" t="s">
        <v>143</v>
      </c>
      <c r="D932" s="11" t="s">
        <v>175</v>
      </c>
      <c r="E932" s="11" t="s">
        <v>71</v>
      </c>
      <c r="F932" s="12">
        <v>-134433.01999999999</v>
      </c>
    </row>
    <row r="933" spans="1:6" ht="21" x14ac:dyDescent="0.25">
      <c r="A933" s="11" t="s">
        <v>27</v>
      </c>
      <c r="B933" s="11" t="s">
        <v>104</v>
      </c>
      <c r="C933" s="11" t="s">
        <v>143</v>
      </c>
      <c r="D933" s="11" t="s">
        <v>175</v>
      </c>
      <c r="E933" s="11" t="s">
        <v>71</v>
      </c>
      <c r="F933" s="12">
        <v>-432408.87</v>
      </c>
    </row>
    <row r="934" spans="1:6" ht="21" x14ac:dyDescent="0.25">
      <c r="A934" s="11" t="s">
        <v>27</v>
      </c>
      <c r="B934" s="11" t="s">
        <v>109</v>
      </c>
      <c r="C934" s="11" t="s">
        <v>143</v>
      </c>
      <c r="D934" s="11" t="s">
        <v>175</v>
      </c>
      <c r="E934" s="11" t="s">
        <v>71</v>
      </c>
      <c r="F934" s="12">
        <v>-130587.49</v>
      </c>
    </row>
    <row r="935" spans="1:6" ht="21" x14ac:dyDescent="0.25">
      <c r="A935" s="11" t="s">
        <v>28</v>
      </c>
      <c r="B935" s="11" t="s">
        <v>104</v>
      </c>
      <c r="C935" s="11" t="s">
        <v>143</v>
      </c>
      <c r="D935" s="11" t="s">
        <v>175</v>
      </c>
      <c r="E935" s="11" t="s">
        <v>71</v>
      </c>
      <c r="F935" s="12">
        <v>-402739.16</v>
      </c>
    </row>
    <row r="936" spans="1:6" ht="21" x14ac:dyDescent="0.25">
      <c r="A936" s="11" t="s">
        <v>28</v>
      </c>
      <c r="B936" s="11" t="s">
        <v>109</v>
      </c>
      <c r="C936" s="11" t="s">
        <v>143</v>
      </c>
      <c r="D936" s="11" t="s">
        <v>175</v>
      </c>
      <c r="E936" s="11" t="s">
        <v>71</v>
      </c>
      <c r="F936" s="12">
        <v>-121186.59</v>
      </c>
    </row>
    <row r="937" spans="1:6" ht="21" x14ac:dyDescent="0.25">
      <c r="A937" s="11" t="s">
        <v>29</v>
      </c>
      <c r="B937" s="11" t="s">
        <v>104</v>
      </c>
      <c r="C937" s="11" t="s">
        <v>143</v>
      </c>
      <c r="D937" s="11" t="s">
        <v>175</v>
      </c>
      <c r="E937" s="11" t="s">
        <v>71</v>
      </c>
      <c r="F937" s="12">
        <v>-427241.15</v>
      </c>
    </row>
    <row r="938" spans="1:6" ht="21" x14ac:dyDescent="0.25">
      <c r="A938" s="11" t="s">
        <v>29</v>
      </c>
      <c r="B938" s="11" t="s">
        <v>109</v>
      </c>
      <c r="C938" s="11" t="s">
        <v>143</v>
      </c>
      <c r="D938" s="11" t="s">
        <v>175</v>
      </c>
      <c r="E938" s="11" t="s">
        <v>71</v>
      </c>
      <c r="F938" s="12">
        <v>-128410.56</v>
      </c>
    </row>
    <row r="939" spans="1:6" ht="21" x14ac:dyDescent="0.25">
      <c r="A939" s="11" t="s">
        <v>31</v>
      </c>
      <c r="B939" s="11" t="s">
        <v>104</v>
      </c>
      <c r="C939" s="11" t="s">
        <v>143</v>
      </c>
      <c r="D939" s="11" t="s">
        <v>175</v>
      </c>
      <c r="E939" s="11" t="s">
        <v>71</v>
      </c>
      <c r="F939" s="12">
        <v>-447367.81</v>
      </c>
    </row>
    <row r="940" spans="1:6" ht="21" x14ac:dyDescent="0.25">
      <c r="A940" s="11" t="s">
        <v>31</v>
      </c>
      <c r="B940" s="11" t="s">
        <v>109</v>
      </c>
      <c r="C940" s="11" t="s">
        <v>143</v>
      </c>
      <c r="D940" s="11" t="s">
        <v>175</v>
      </c>
      <c r="E940" s="11" t="s">
        <v>71</v>
      </c>
      <c r="F940" s="12">
        <v>-126292.63</v>
      </c>
    </row>
    <row r="941" spans="1:6" ht="21" x14ac:dyDescent="0.25">
      <c r="A941" s="11" t="s">
        <v>33</v>
      </c>
      <c r="B941" s="11" t="s">
        <v>104</v>
      </c>
      <c r="C941" s="11" t="s">
        <v>143</v>
      </c>
      <c r="D941" s="11" t="s">
        <v>175</v>
      </c>
      <c r="E941" s="11" t="s">
        <v>71</v>
      </c>
      <c r="F941" s="12">
        <v>-437278.97</v>
      </c>
    </row>
    <row r="942" spans="1:6" ht="21" x14ac:dyDescent="0.25">
      <c r="A942" s="11" t="s">
        <v>33</v>
      </c>
      <c r="B942" s="11" t="s">
        <v>109</v>
      </c>
      <c r="C942" s="11" t="s">
        <v>143</v>
      </c>
      <c r="D942" s="11" t="s">
        <v>175</v>
      </c>
      <c r="E942" s="11" t="s">
        <v>71</v>
      </c>
      <c r="F942" s="12">
        <v>-131276.21</v>
      </c>
    </row>
    <row r="943" spans="1:6" ht="21" x14ac:dyDescent="0.25">
      <c r="A943" s="11" t="s">
        <v>34</v>
      </c>
      <c r="B943" s="11" t="s">
        <v>104</v>
      </c>
      <c r="C943" s="11" t="s">
        <v>143</v>
      </c>
      <c r="D943" s="11" t="s">
        <v>175</v>
      </c>
      <c r="E943" s="11" t="s">
        <v>71</v>
      </c>
      <c r="F943" s="12">
        <v>-433731.36</v>
      </c>
    </row>
    <row r="944" spans="1:6" ht="21" x14ac:dyDescent="0.25">
      <c r="A944" s="11" t="s">
        <v>34</v>
      </c>
      <c r="B944" s="11" t="s">
        <v>109</v>
      </c>
      <c r="C944" s="11" t="s">
        <v>143</v>
      </c>
      <c r="D944" s="11" t="s">
        <v>175</v>
      </c>
      <c r="E944" s="11" t="s">
        <v>71</v>
      </c>
      <c r="F944" s="12">
        <v>-129973.43</v>
      </c>
    </row>
    <row r="945" spans="1:6" ht="21" x14ac:dyDescent="0.25">
      <c r="A945" s="11" t="s">
        <v>25</v>
      </c>
      <c r="B945" s="11" t="s">
        <v>104</v>
      </c>
      <c r="C945" s="11" t="s">
        <v>143</v>
      </c>
      <c r="D945" s="11" t="s">
        <v>175</v>
      </c>
      <c r="E945" s="11" t="s">
        <v>71</v>
      </c>
      <c r="F945" s="12">
        <v>-423551.03</v>
      </c>
    </row>
    <row r="946" spans="1:6" ht="21" x14ac:dyDescent="0.25">
      <c r="A946" s="11" t="s">
        <v>25</v>
      </c>
      <c r="B946" s="11" t="s">
        <v>109</v>
      </c>
      <c r="C946" s="11" t="s">
        <v>143</v>
      </c>
      <c r="D946" s="11" t="s">
        <v>175</v>
      </c>
      <c r="E946" s="11" t="s">
        <v>71</v>
      </c>
      <c r="F946" s="12">
        <v>-127362.86</v>
      </c>
    </row>
    <row r="947" spans="1:6" ht="21" x14ac:dyDescent="0.25">
      <c r="A947" s="11" t="s">
        <v>17</v>
      </c>
      <c r="B947" s="11" t="s">
        <v>104</v>
      </c>
      <c r="C947" s="11" t="s">
        <v>143</v>
      </c>
      <c r="D947" s="11" t="s">
        <v>175</v>
      </c>
      <c r="E947" s="11" t="s">
        <v>71</v>
      </c>
      <c r="F947" s="12">
        <v>-391139.57</v>
      </c>
    </row>
    <row r="948" spans="1:6" ht="21" x14ac:dyDescent="0.25">
      <c r="A948" s="11" t="s">
        <v>17</v>
      </c>
      <c r="B948" s="11" t="s">
        <v>109</v>
      </c>
      <c r="C948" s="11" t="s">
        <v>143</v>
      </c>
      <c r="D948" s="11" t="s">
        <v>175</v>
      </c>
      <c r="E948" s="11" t="s">
        <v>71</v>
      </c>
      <c r="F948" s="12">
        <v>-117807.46</v>
      </c>
    </row>
    <row r="949" spans="1:6" ht="21" x14ac:dyDescent="0.25">
      <c r="A949" s="11" t="s">
        <v>151</v>
      </c>
      <c r="B949" s="11" t="s">
        <v>104</v>
      </c>
      <c r="C949" s="11" t="s">
        <v>143</v>
      </c>
      <c r="D949" s="11" t="s">
        <v>175</v>
      </c>
      <c r="E949" s="11" t="s">
        <v>71</v>
      </c>
      <c r="F949" s="12">
        <v>-438905.31</v>
      </c>
    </row>
    <row r="950" spans="1:6" ht="21" x14ac:dyDescent="0.25">
      <c r="A950" s="11" t="s">
        <v>151</v>
      </c>
      <c r="B950" s="11" t="s">
        <v>109</v>
      </c>
      <c r="C950" s="11" t="s">
        <v>143</v>
      </c>
      <c r="D950" s="11" t="s">
        <v>175</v>
      </c>
      <c r="E950" s="11" t="s">
        <v>71</v>
      </c>
      <c r="F950" s="12">
        <v>-131963.21</v>
      </c>
    </row>
    <row r="951" spans="1:6" ht="21" x14ac:dyDescent="0.25">
      <c r="A951" s="11" t="s">
        <v>150</v>
      </c>
      <c r="B951" s="11" t="s">
        <v>104</v>
      </c>
      <c r="C951" s="11" t="s">
        <v>143</v>
      </c>
      <c r="D951" s="11" t="s">
        <v>175</v>
      </c>
      <c r="E951" s="11" t="s">
        <v>71</v>
      </c>
      <c r="F951" s="12">
        <v>-226344.89</v>
      </c>
    </row>
    <row r="952" spans="1:6" ht="21" x14ac:dyDescent="0.25">
      <c r="A952" s="11" t="s">
        <v>150</v>
      </c>
      <c r="B952" s="11" t="s">
        <v>109</v>
      </c>
      <c r="C952" s="11" t="s">
        <v>143</v>
      </c>
      <c r="D952" s="11" t="s">
        <v>175</v>
      </c>
      <c r="E952" s="11" t="s">
        <v>71</v>
      </c>
      <c r="F952" s="12">
        <v>-68311.100000000006</v>
      </c>
    </row>
    <row r="953" spans="1:6" ht="31.5" x14ac:dyDescent="0.25">
      <c r="A953" s="11" t="s">
        <v>162</v>
      </c>
      <c r="B953" s="11" t="s">
        <v>104</v>
      </c>
      <c r="C953" s="11" t="s">
        <v>143</v>
      </c>
      <c r="D953" s="11" t="s">
        <v>175</v>
      </c>
      <c r="E953" s="11" t="s">
        <v>71</v>
      </c>
      <c r="F953" s="12">
        <v>-432372.83</v>
      </c>
    </row>
    <row r="954" spans="1:6" ht="31.5" x14ac:dyDescent="0.25">
      <c r="A954" s="11" t="s">
        <v>162</v>
      </c>
      <c r="B954" s="11" t="s">
        <v>109</v>
      </c>
      <c r="C954" s="11" t="s">
        <v>143</v>
      </c>
      <c r="D954" s="11" t="s">
        <v>175</v>
      </c>
      <c r="E954" s="11" t="s">
        <v>71</v>
      </c>
      <c r="F954" s="12">
        <v>-130068.16</v>
      </c>
    </row>
    <row r="955" spans="1:6" ht="21" x14ac:dyDescent="0.25">
      <c r="A955" s="11" t="s">
        <v>41</v>
      </c>
      <c r="B955" s="11" t="s">
        <v>104</v>
      </c>
      <c r="C955" s="11" t="s">
        <v>143</v>
      </c>
      <c r="D955" s="11" t="s">
        <v>175</v>
      </c>
      <c r="E955" s="11" t="s">
        <v>71</v>
      </c>
      <c r="F955" s="12">
        <v>-393987.24</v>
      </c>
    </row>
    <row r="956" spans="1:6" ht="21" x14ac:dyDescent="0.25">
      <c r="A956" s="11" t="s">
        <v>41</v>
      </c>
      <c r="B956" s="11" t="s">
        <v>109</v>
      </c>
      <c r="C956" s="11" t="s">
        <v>143</v>
      </c>
      <c r="D956" s="11" t="s">
        <v>175</v>
      </c>
      <c r="E956" s="11" t="s">
        <v>71</v>
      </c>
      <c r="F956" s="12">
        <v>-118204.83</v>
      </c>
    </row>
    <row r="957" spans="1:6" ht="21" x14ac:dyDescent="0.25">
      <c r="A957" s="11" t="s">
        <v>42</v>
      </c>
      <c r="B957" s="11" t="s">
        <v>104</v>
      </c>
      <c r="C957" s="11" t="s">
        <v>143</v>
      </c>
      <c r="D957" s="11" t="s">
        <v>175</v>
      </c>
      <c r="E957" s="11" t="s">
        <v>71</v>
      </c>
      <c r="F957" s="12">
        <v>-509515.77</v>
      </c>
    </row>
    <row r="958" spans="1:6" ht="21" x14ac:dyDescent="0.25">
      <c r="A958" s="11" t="s">
        <v>42</v>
      </c>
      <c r="B958" s="11" t="s">
        <v>109</v>
      </c>
      <c r="C958" s="11" t="s">
        <v>143</v>
      </c>
      <c r="D958" s="11" t="s">
        <v>175</v>
      </c>
      <c r="E958" s="11" t="s">
        <v>71</v>
      </c>
      <c r="F958" s="12">
        <v>-153563.85</v>
      </c>
    </row>
    <row r="959" spans="1:6" ht="21" x14ac:dyDescent="0.25">
      <c r="A959" s="11" t="s">
        <v>149</v>
      </c>
      <c r="B959" s="11" t="s">
        <v>104</v>
      </c>
      <c r="C959" s="11" t="s">
        <v>83</v>
      </c>
      <c r="D959" s="11" t="s">
        <v>215</v>
      </c>
      <c r="E959" s="11" t="s">
        <v>71</v>
      </c>
      <c r="F959" s="12">
        <v>-28743941.670000002</v>
      </c>
    </row>
    <row r="960" spans="1:6" ht="21" x14ac:dyDescent="0.25">
      <c r="A960" s="11" t="s">
        <v>149</v>
      </c>
      <c r="B960" s="11" t="s">
        <v>104</v>
      </c>
      <c r="C960" s="11" t="s">
        <v>73</v>
      </c>
      <c r="D960" s="11" t="s">
        <v>215</v>
      </c>
      <c r="E960" s="11" t="s">
        <v>71</v>
      </c>
      <c r="F960" s="12">
        <v>-733873.25</v>
      </c>
    </row>
    <row r="961" spans="1:6" ht="21" x14ac:dyDescent="0.25">
      <c r="A961" s="11" t="s">
        <v>149</v>
      </c>
      <c r="B961" s="11" t="s">
        <v>106</v>
      </c>
      <c r="C961" s="11" t="s">
        <v>83</v>
      </c>
      <c r="D961" s="11" t="s">
        <v>215</v>
      </c>
      <c r="E961" s="11" t="s">
        <v>71</v>
      </c>
      <c r="F961" s="12">
        <v>-312152.03000000003</v>
      </c>
    </row>
    <row r="962" spans="1:6" ht="21" x14ac:dyDescent="0.25">
      <c r="A962" s="11" t="s">
        <v>149</v>
      </c>
      <c r="B962" s="11" t="s">
        <v>109</v>
      </c>
      <c r="C962" s="11" t="s">
        <v>83</v>
      </c>
      <c r="D962" s="11" t="s">
        <v>215</v>
      </c>
      <c r="E962" s="11" t="s">
        <v>71</v>
      </c>
      <c r="F962" s="12">
        <v>-8610372.4000000004</v>
      </c>
    </row>
    <row r="963" spans="1:6" ht="21" x14ac:dyDescent="0.25">
      <c r="A963" s="11" t="s">
        <v>149</v>
      </c>
      <c r="B963" s="11" t="s">
        <v>110</v>
      </c>
      <c r="C963" s="11" t="s">
        <v>83</v>
      </c>
      <c r="D963" s="11" t="s">
        <v>215</v>
      </c>
      <c r="E963" s="11" t="s">
        <v>71</v>
      </c>
      <c r="F963" s="12">
        <v>-1972407.3</v>
      </c>
    </row>
    <row r="964" spans="1:6" ht="21" x14ac:dyDescent="0.25">
      <c r="A964" s="11" t="s">
        <v>149</v>
      </c>
      <c r="B964" s="11" t="s">
        <v>115</v>
      </c>
      <c r="C964" s="11" t="s">
        <v>83</v>
      </c>
      <c r="D964" s="11" t="s">
        <v>215</v>
      </c>
      <c r="E964" s="11" t="s">
        <v>71</v>
      </c>
      <c r="F964" s="12">
        <v>-2243492.69</v>
      </c>
    </row>
    <row r="965" spans="1:6" ht="21" x14ac:dyDescent="0.25">
      <c r="A965" s="11" t="s">
        <v>149</v>
      </c>
      <c r="B965" s="11" t="s">
        <v>119</v>
      </c>
      <c r="C965" s="11" t="s">
        <v>83</v>
      </c>
      <c r="D965" s="11" t="s">
        <v>215</v>
      </c>
      <c r="E965" s="11" t="s">
        <v>71</v>
      </c>
      <c r="F965" s="12">
        <v>-50433</v>
      </c>
    </row>
    <row r="966" spans="1:6" ht="21" x14ac:dyDescent="0.25">
      <c r="A966" s="11" t="s">
        <v>148</v>
      </c>
      <c r="B966" s="11" t="s">
        <v>104</v>
      </c>
      <c r="C966" s="11" t="s">
        <v>83</v>
      </c>
      <c r="D966" s="11" t="s">
        <v>215</v>
      </c>
      <c r="E966" s="11" t="s">
        <v>71</v>
      </c>
      <c r="F966" s="12">
        <v>-105630024.29000001</v>
      </c>
    </row>
    <row r="967" spans="1:6" ht="21" x14ac:dyDescent="0.25">
      <c r="A967" s="11" t="s">
        <v>148</v>
      </c>
      <c r="B967" s="11" t="s">
        <v>104</v>
      </c>
      <c r="C967" s="11" t="s">
        <v>73</v>
      </c>
      <c r="D967" s="11" t="s">
        <v>215</v>
      </c>
      <c r="E967" s="11" t="s">
        <v>71</v>
      </c>
      <c r="F967" s="12">
        <v>-5781014.4900000002</v>
      </c>
    </row>
    <row r="968" spans="1:6" ht="21" x14ac:dyDescent="0.25">
      <c r="A968" s="11" t="s">
        <v>148</v>
      </c>
      <c r="B968" s="11" t="s">
        <v>106</v>
      </c>
      <c r="C968" s="11" t="s">
        <v>83</v>
      </c>
      <c r="D968" s="11" t="s">
        <v>215</v>
      </c>
      <c r="E968" s="11" t="s">
        <v>71</v>
      </c>
      <c r="F968" s="12">
        <v>-1631750.66</v>
      </c>
    </row>
    <row r="969" spans="1:6" ht="21" x14ac:dyDescent="0.25">
      <c r="A969" s="11" t="s">
        <v>148</v>
      </c>
      <c r="B969" s="11" t="s">
        <v>106</v>
      </c>
      <c r="C969" s="11" t="s">
        <v>73</v>
      </c>
      <c r="D969" s="11" t="s">
        <v>215</v>
      </c>
      <c r="E969" s="11" t="s">
        <v>71</v>
      </c>
      <c r="F969" s="12">
        <v>-504743.12</v>
      </c>
    </row>
    <row r="970" spans="1:6" ht="21" x14ac:dyDescent="0.25">
      <c r="A970" s="11" t="s">
        <v>148</v>
      </c>
      <c r="B970" s="11" t="s">
        <v>109</v>
      </c>
      <c r="C970" s="11" t="s">
        <v>83</v>
      </c>
      <c r="D970" s="11" t="s">
        <v>215</v>
      </c>
      <c r="E970" s="11" t="s">
        <v>71</v>
      </c>
      <c r="F970" s="12">
        <v>-33028189.530000001</v>
      </c>
    </row>
    <row r="971" spans="1:6" ht="21" x14ac:dyDescent="0.25">
      <c r="A971" s="11" t="s">
        <v>148</v>
      </c>
      <c r="B971" s="11" t="s">
        <v>110</v>
      </c>
      <c r="C971" s="11" t="s">
        <v>83</v>
      </c>
      <c r="D971" s="11" t="s">
        <v>215</v>
      </c>
      <c r="E971" s="11" t="s">
        <v>71</v>
      </c>
      <c r="F971" s="12">
        <v>-9715519.6999999993</v>
      </c>
    </row>
    <row r="972" spans="1:6" ht="21" x14ac:dyDescent="0.25">
      <c r="A972" s="11" t="s">
        <v>148</v>
      </c>
      <c r="B972" s="11" t="s">
        <v>110</v>
      </c>
      <c r="C972" s="11" t="s">
        <v>173</v>
      </c>
      <c r="D972" s="11" t="s">
        <v>215</v>
      </c>
      <c r="E972" s="11" t="s">
        <v>71</v>
      </c>
      <c r="F972" s="12">
        <v>-878589.55</v>
      </c>
    </row>
    <row r="973" spans="1:6" ht="21" x14ac:dyDescent="0.25">
      <c r="A973" s="11" t="s">
        <v>148</v>
      </c>
      <c r="B973" s="11" t="s">
        <v>115</v>
      </c>
      <c r="C973" s="11" t="s">
        <v>83</v>
      </c>
      <c r="D973" s="11" t="s">
        <v>215</v>
      </c>
      <c r="E973" s="11" t="s">
        <v>71</v>
      </c>
      <c r="F973" s="12">
        <v>-5208730.05</v>
      </c>
    </row>
    <row r="974" spans="1:6" ht="21" x14ac:dyDescent="0.25">
      <c r="A974" s="11" t="s">
        <v>148</v>
      </c>
      <c r="B974" s="11" t="s">
        <v>131</v>
      </c>
      <c r="C974" s="11" t="s">
        <v>83</v>
      </c>
      <c r="D974" s="11" t="s">
        <v>215</v>
      </c>
      <c r="E974" s="11" t="s">
        <v>71</v>
      </c>
      <c r="F974" s="12">
        <v>-5679.48</v>
      </c>
    </row>
    <row r="975" spans="1:6" ht="21" x14ac:dyDescent="0.25">
      <c r="A975" s="11" t="s">
        <v>148</v>
      </c>
      <c r="B975" s="11" t="s">
        <v>119</v>
      </c>
      <c r="C975" s="11" t="s">
        <v>83</v>
      </c>
      <c r="D975" s="11" t="s">
        <v>215</v>
      </c>
      <c r="E975" s="11" t="s">
        <v>71</v>
      </c>
      <c r="F975" s="12">
        <v>-5745641</v>
      </c>
    </row>
    <row r="976" spans="1:6" ht="21" x14ac:dyDescent="0.25">
      <c r="A976" s="11" t="s">
        <v>148</v>
      </c>
      <c r="B976" s="11" t="s">
        <v>120</v>
      </c>
      <c r="C976" s="11" t="s">
        <v>83</v>
      </c>
      <c r="D976" s="11" t="s">
        <v>215</v>
      </c>
      <c r="E976" s="11" t="s">
        <v>71</v>
      </c>
      <c r="F976" s="12">
        <v>-5600</v>
      </c>
    </row>
    <row r="977" spans="1:6" ht="21" x14ac:dyDescent="0.25">
      <c r="A977" s="11" t="s">
        <v>51</v>
      </c>
      <c r="B977" s="11" t="s">
        <v>104</v>
      </c>
      <c r="C977" s="11" t="s">
        <v>83</v>
      </c>
      <c r="D977" s="11" t="s">
        <v>215</v>
      </c>
      <c r="E977" s="11" t="s">
        <v>71</v>
      </c>
      <c r="F977" s="12">
        <v>-63958367.859999999</v>
      </c>
    </row>
    <row r="978" spans="1:6" ht="21" x14ac:dyDescent="0.25">
      <c r="A978" s="11" t="s">
        <v>51</v>
      </c>
      <c r="B978" s="11" t="s">
        <v>104</v>
      </c>
      <c r="C978" s="11" t="s">
        <v>73</v>
      </c>
      <c r="D978" s="11" t="s">
        <v>215</v>
      </c>
      <c r="E978" s="11" t="s">
        <v>71</v>
      </c>
      <c r="F978" s="12">
        <v>-4488543.78</v>
      </c>
    </row>
    <row r="979" spans="1:6" ht="21" x14ac:dyDescent="0.25">
      <c r="A979" s="11" t="s">
        <v>51</v>
      </c>
      <c r="B979" s="11" t="s">
        <v>106</v>
      </c>
      <c r="C979" s="11" t="s">
        <v>83</v>
      </c>
      <c r="D979" s="11" t="s">
        <v>215</v>
      </c>
      <c r="E979" s="11" t="s">
        <v>71</v>
      </c>
      <c r="F979" s="12">
        <v>-1176638.8799999999</v>
      </c>
    </row>
    <row r="980" spans="1:6" ht="21" x14ac:dyDescent="0.25">
      <c r="A980" s="11" t="s">
        <v>51</v>
      </c>
      <c r="B980" s="11" t="s">
        <v>106</v>
      </c>
      <c r="C980" s="11" t="s">
        <v>73</v>
      </c>
      <c r="D980" s="11" t="s">
        <v>215</v>
      </c>
      <c r="E980" s="11" t="s">
        <v>71</v>
      </c>
      <c r="F980" s="12">
        <v>-210503.74</v>
      </c>
    </row>
    <row r="981" spans="1:6" ht="21" x14ac:dyDescent="0.25">
      <c r="A981" s="11" t="s">
        <v>51</v>
      </c>
      <c r="B981" s="11" t="s">
        <v>109</v>
      </c>
      <c r="C981" s="11" t="s">
        <v>83</v>
      </c>
      <c r="D981" s="11" t="s">
        <v>215</v>
      </c>
      <c r="E981" s="11" t="s">
        <v>71</v>
      </c>
      <c r="F981" s="12">
        <v>-20491873.670000002</v>
      </c>
    </row>
    <row r="982" spans="1:6" ht="21" x14ac:dyDescent="0.25">
      <c r="A982" s="11" t="s">
        <v>51</v>
      </c>
      <c r="B982" s="11" t="s">
        <v>110</v>
      </c>
      <c r="C982" s="11" t="s">
        <v>98</v>
      </c>
      <c r="D982" s="11" t="s">
        <v>215</v>
      </c>
      <c r="E982" s="11" t="s">
        <v>71</v>
      </c>
      <c r="F982" s="12">
        <v>-524252</v>
      </c>
    </row>
    <row r="983" spans="1:6" ht="21" x14ac:dyDescent="0.25">
      <c r="A983" s="11" t="s">
        <v>51</v>
      </c>
      <c r="B983" s="11" t="s">
        <v>110</v>
      </c>
      <c r="C983" s="11" t="s">
        <v>83</v>
      </c>
      <c r="D983" s="11" t="s">
        <v>215</v>
      </c>
      <c r="E983" s="11" t="s">
        <v>71</v>
      </c>
      <c r="F983" s="12">
        <v>-3460178.05</v>
      </c>
    </row>
    <row r="984" spans="1:6" ht="21" x14ac:dyDescent="0.25">
      <c r="A984" s="11" t="s">
        <v>51</v>
      </c>
      <c r="B984" s="11" t="s">
        <v>110</v>
      </c>
      <c r="C984" s="11" t="s">
        <v>166</v>
      </c>
      <c r="D984" s="11" t="s">
        <v>215</v>
      </c>
      <c r="E984" s="11" t="s">
        <v>71</v>
      </c>
      <c r="F984" s="12">
        <v>-400000</v>
      </c>
    </row>
    <row r="985" spans="1:6" ht="21" x14ac:dyDescent="0.25">
      <c r="A985" s="11" t="s">
        <v>51</v>
      </c>
      <c r="B985" s="11" t="s">
        <v>110</v>
      </c>
      <c r="C985" s="11" t="s">
        <v>205</v>
      </c>
      <c r="D985" s="11" t="s">
        <v>215</v>
      </c>
      <c r="E985" s="11" t="s">
        <v>71</v>
      </c>
      <c r="F985" s="12">
        <v>-44002.97</v>
      </c>
    </row>
    <row r="986" spans="1:6" ht="21" x14ac:dyDescent="0.25">
      <c r="A986" s="11" t="s">
        <v>51</v>
      </c>
      <c r="B986" s="11" t="s">
        <v>115</v>
      </c>
      <c r="C986" s="11" t="s">
        <v>83</v>
      </c>
      <c r="D986" s="11" t="s">
        <v>215</v>
      </c>
      <c r="E986" s="11" t="s">
        <v>71</v>
      </c>
      <c r="F986" s="12">
        <v>-1415062.53</v>
      </c>
    </row>
    <row r="987" spans="1:6" ht="21" x14ac:dyDescent="0.25">
      <c r="A987" s="11" t="s">
        <v>51</v>
      </c>
      <c r="B987" s="11" t="s">
        <v>119</v>
      </c>
      <c r="C987" s="11" t="s">
        <v>83</v>
      </c>
      <c r="D987" s="11" t="s">
        <v>215</v>
      </c>
      <c r="E987" s="11" t="s">
        <v>71</v>
      </c>
      <c r="F987" s="12">
        <v>-159760</v>
      </c>
    </row>
    <row r="988" spans="1:6" ht="21" x14ac:dyDescent="0.25">
      <c r="A988" s="11" t="s">
        <v>52</v>
      </c>
      <c r="B988" s="11" t="s">
        <v>104</v>
      </c>
      <c r="C988" s="11" t="s">
        <v>83</v>
      </c>
      <c r="D988" s="11" t="s">
        <v>215</v>
      </c>
      <c r="E988" s="11" t="s">
        <v>71</v>
      </c>
      <c r="F988" s="12">
        <v>-42884006.899999999</v>
      </c>
    </row>
    <row r="989" spans="1:6" ht="21" x14ac:dyDescent="0.25">
      <c r="A989" s="11" t="s">
        <v>52</v>
      </c>
      <c r="B989" s="11" t="s">
        <v>104</v>
      </c>
      <c r="C989" s="11" t="s">
        <v>73</v>
      </c>
      <c r="D989" s="11" t="s">
        <v>215</v>
      </c>
      <c r="E989" s="11" t="s">
        <v>71</v>
      </c>
      <c r="F989" s="12">
        <v>-1837160.82</v>
      </c>
    </row>
    <row r="990" spans="1:6" ht="21" x14ac:dyDescent="0.25">
      <c r="A990" s="11" t="s">
        <v>52</v>
      </c>
      <c r="B990" s="11" t="s">
        <v>106</v>
      </c>
      <c r="C990" s="11" t="s">
        <v>83</v>
      </c>
      <c r="D990" s="11" t="s">
        <v>215</v>
      </c>
      <c r="E990" s="11" t="s">
        <v>71</v>
      </c>
      <c r="F990" s="12">
        <v>-976120.58</v>
      </c>
    </row>
    <row r="991" spans="1:6" ht="21" x14ac:dyDescent="0.25">
      <c r="A991" s="11" t="s">
        <v>52</v>
      </c>
      <c r="B991" s="11" t="s">
        <v>106</v>
      </c>
      <c r="C991" s="11" t="s">
        <v>73</v>
      </c>
      <c r="D991" s="11" t="s">
        <v>215</v>
      </c>
      <c r="E991" s="11" t="s">
        <v>71</v>
      </c>
      <c r="F991" s="12">
        <v>-231526.39999999999</v>
      </c>
    </row>
    <row r="992" spans="1:6" ht="21" x14ac:dyDescent="0.25">
      <c r="A992" s="11" t="s">
        <v>52</v>
      </c>
      <c r="B992" s="11" t="s">
        <v>109</v>
      </c>
      <c r="C992" s="11" t="s">
        <v>83</v>
      </c>
      <c r="D992" s="11" t="s">
        <v>215</v>
      </c>
      <c r="E992" s="11" t="s">
        <v>71</v>
      </c>
      <c r="F992" s="12">
        <v>-13519718.83</v>
      </c>
    </row>
    <row r="993" spans="1:6" ht="21" x14ac:dyDescent="0.25">
      <c r="A993" s="11" t="s">
        <v>52</v>
      </c>
      <c r="B993" s="11" t="s">
        <v>110</v>
      </c>
      <c r="C993" s="11" t="s">
        <v>98</v>
      </c>
      <c r="D993" s="11" t="s">
        <v>215</v>
      </c>
      <c r="E993" s="11" t="s">
        <v>71</v>
      </c>
      <c r="F993" s="12">
        <v>-522162</v>
      </c>
    </row>
    <row r="994" spans="1:6" ht="21" x14ac:dyDescent="0.25">
      <c r="A994" s="11" t="s">
        <v>52</v>
      </c>
      <c r="B994" s="11" t="s">
        <v>110</v>
      </c>
      <c r="C994" s="11" t="s">
        <v>83</v>
      </c>
      <c r="D994" s="11" t="s">
        <v>215</v>
      </c>
      <c r="E994" s="11" t="s">
        <v>71</v>
      </c>
      <c r="F994" s="12">
        <v>-7222165.9100000001</v>
      </c>
    </row>
    <row r="995" spans="1:6" ht="21" x14ac:dyDescent="0.25">
      <c r="A995" s="11" t="s">
        <v>52</v>
      </c>
      <c r="B995" s="11" t="s">
        <v>110</v>
      </c>
      <c r="C995" s="11" t="s">
        <v>173</v>
      </c>
      <c r="D995" s="11" t="s">
        <v>215</v>
      </c>
      <c r="E995" s="11" t="s">
        <v>71</v>
      </c>
      <c r="F995" s="12">
        <v>-469000</v>
      </c>
    </row>
    <row r="996" spans="1:6" ht="21" x14ac:dyDescent="0.25">
      <c r="A996" s="11" t="s">
        <v>52</v>
      </c>
      <c r="B996" s="11" t="s">
        <v>115</v>
      </c>
      <c r="C996" s="11" t="s">
        <v>83</v>
      </c>
      <c r="D996" s="11" t="s">
        <v>215</v>
      </c>
      <c r="E996" s="11" t="s">
        <v>71</v>
      </c>
      <c r="F996" s="12">
        <v>-5026593.17</v>
      </c>
    </row>
    <row r="997" spans="1:6" ht="21" x14ac:dyDescent="0.25">
      <c r="A997" s="11" t="s">
        <v>52</v>
      </c>
      <c r="B997" s="11" t="s">
        <v>119</v>
      </c>
      <c r="C997" s="11" t="s">
        <v>83</v>
      </c>
      <c r="D997" s="11" t="s">
        <v>215</v>
      </c>
      <c r="E997" s="11" t="s">
        <v>71</v>
      </c>
      <c r="F997" s="12">
        <v>-141363</v>
      </c>
    </row>
    <row r="998" spans="1:6" ht="21" x14ac:dyDescent="0.25">
      <c r="A998" s="11" t="s">
        <v>52</v>
      </c>
      <c r="B998" s="11" t="s">
        <v>120</v>
      </c>
      <c r="C998" s="11" t="s">
        <v>83</v>
      </c>
      <c r="D998" s="11" t="s">
        <v>215</v>
      </c>
      <c r="E998" s="11" t="s">
        <v>71</v>
      </c>
      <c r="F998" s="12">
        <v>-4272</v>
      </c>
    </row>
    <row r="999" spans="1:6" ht="21" x14ac:dyDescent="0.25">
      <c r="A999" s="11" t="s">
        <v>149</v>
      </c>
      <c r="B999" s="11" t="s">
        <v>110</v>
      </c>
      <c r="C999" s="11" t="s">
        <v>90</v>
      </c>
      <c r="D999" s="11" t="s">
        <v>107</v>
      </c>
      <c r="E999" s="11" t="s">
        <v>71</v>
      </c>
      <c r="F999" s="12">
        <v>-20784</v>
      </c>
    </row>
    <row r="1000" spans="1:6" ht="21" x14ac:dyDescent="0.25">
      <c r="A1000" s="11" t="s">
        <v>149</v>
      </c>
      <c r="B1000" s="11" t="s">
        <v>110</v>
      </c>
      <c r="C1000" s="11" t="s">
        <v>83</v>
      </c>
      <c r="D1000" s="11" t="s">
        <v>107</v>
      </c>
      <c r="E1000" s="11" t="s">
        <v>71</v>
      </c>
      <c r="F1000" s="12">
        <v>-178147.54</v>
      </c>
    </row>
    <row r="1001" spans="1:6" ht="21" x14ac:dyDescent="0.25">
      <c r="A1001" s="11" t="s">
        <v>148</v>
      </c>
      <c r="B1001" s="11" t="s">
        <v>106</v>
      </c>
      <c r="C1001" s="11" t="s">
        <v>90</v>
      </c>
      <c r="D1001" s="11" t="s">
        <v>107</v>
      </c>
      <c r="E1001" s="11" t="s">
        <v>71</v>
      </c>
      <c r="F1001" s="12">
        <v>-116126</v>
      </c>
    </row>
    <row r="1002" spans="1:6" ht="21" x14ac:dyDescent="0.25">
      <c r="A1002" s="11" t="s">
        <v>148</v>
      </c>
      <c r="B1002" s="11" t="s">
        <v>110</v>
      </c>
      <c r="C1002" s="11" t="s">
        <v>83</v>
      </c>
      <c r="D1002" s="11" t="s">
        <v>107</v>
      </c>
      <c r="E1002" s="11" t="s">
        <v>71</v>
      </c>
      <c r="F1002" s="12">
        <v>-413157</v>
      </c>
    </row>
    <row r="1003" spans="1:6" ht="21" x14ac:dyDescent="0.25">
      <c r="A1003" s="11" t="s">
        <v>51</v>
      </c>
      <c r="B1003" s="11" t="s">
        <v>106</v>
      </c>
      <c r="C1003" s="11" t="s">
        <v>90</v>
      </c>
      <c r="D1003" s="11" t="s">
        <v>107</v>
      </c>
      <c r="E1003" s="11" t="s">
        <v>71</v>
      </c>
      <c r="F1003" s="12">
        <v>-23720.6</v>
      </c>
    </row>
    <row r="1004" spans="1:6" ht="21" x14ac:dyDescent="0.25">
      <c r="A1004" s="11" t="s">
        <v>51</v>
      </c>
      <c r="B1004" s="11" t="s">
        <v>110</v>
      </c>
      <c r="C1004" s="11" t="s">
        <v>90</v>
      </c>
      <c r="D1004" s="11" t="s">
        <v>107</v>
      </c>
      <c r="E1004" s="11" t="s">
        <v>71</v>
      </c>
      <c r="F1004" s="12">
        <v>-30200</v>
      </c>
    </row>
    <row r="1005" spans="1:6" ht="21" x14ac:dyDescent="0.25">
      <c r="A1005" s="11" t="s">
        <v>51</v>
      </c>
      <c r="B1005" s="11" t="s">
        <v>110</v>
      </c>
      <c r="C1005" s="11" t="s">
        <v>102</v>
      </c>
      <c r="D1005" s="11" t="s">
        <v>107</v>
      </c>
      <c r="E1005" s="11" t="s">
        <v>71</v>
      </c>
      <c r="F1005" s="12">
        <v>-25000</v>
      </c>
    </row>
    <row r="1006" spans="1:6" ht="21" x14ac:dyDescent="0.25">
      <c r="A1006" s="11" t="s">
        <v>51</v>
      </c>
      <c r="B1006" s="11" t="s">
        <v>110</v>
      </c>
      <c r="C1006" s="11" t="s">
        <v>83</v>
      </c>
      <c r="D1006" s="11" t="s">
        <v>107</v>
      </c>
      <c r="E1006" s="11" t="s">
        <v>71</v>
      </c>
      <c r="F1006" s="12">
        <v>-514906</v>
      </c>
    </row>
    <row r="1007" spans="1:6" ht="21" x14ac:dyDescent="0.25">
      <c r="A1007" s="11" t="s">
        <v>52</v>
      </c>
      <c r="B1007" s="11" t="s">
        <v>106</v>
      </c>
      <c r="C1007" s="11" t="s">
        <v>90</v>
      </c>
      <c r="D1007" s="11" t="s">
        <v>107</v>
      </c>
      <c r="E1007" s="11" t="s">
        <v>71</v>
      </c>
      <c r="F1007" s="12">
        <v>-25036</v>
      </c>
    </row>
    <row r="1008" spans="1:6" ht="21" x14ac:dyDescent="0.25">
      <c r="A1008" s="11" t="s">
        <v>52</v>
      </c>
      <c r="B1008" s="11" t="s">
        <v>110</v>
      </c>
      <c r="C1008" s="11" t="s">
        <v>90</v>
      </c>
      <c r="D1008" s="11" t="s">
        <v>107</v>
      </c>
      <c r="E1008" s="11" t="s">
        <v>71</v>
      </c>
      <c r="F1008" s="12">
        <v>-47700</v>
      </c>
    </row>
    <row r="1009" spans="1:6" ht="21" x14ac:dyDescent="0.25">
      <c r="A1009" s="11" t="s">
        <v>52</v>
      </c>
      <c r="B1009" s="11" t="s">
        <v>110</v>
      </c>
      <c r="C1009" s="11" t="s">
        <v>102</v>
      </c>
      <c r="D1009" s="11" t="s">
        <v>107</v>
      </c>
      <c r="E1009" s="11" t="s">
        <v>71</v>
      </c>
      <c r="F1009" s="12">
        <v>-30000</v>
      </c>
    </row>
    <row r="1010" spans="1:6" ht="21" x14ac:dyDescent="0.25">
      <c r="A1010" s="11" t="s">
        <v>52</v>
      </c>
      <c r="B1010" s="11" t="s">
        <v>110</v>
      </c>
      <c r="C1010" s="11" t="s">
        <v>83</v>
      </c>
      <c r="D1010" s="11" t="s">
        <v>107</v>
      </c>
      <c r="E1010" s="11" t="s">
        <v>71</v>
      </c>
      <c r="F1010" s="12">
        <v>-131020</v>
      </c>
    </row>
    <row r="1011" spans="1:6" ht="21" x14ac:dyDescent="0.25">
      <c r="A1011" s="11" t="s">
        <v>149</v>
      </c>
      <c r="B1011" s="11" t="s">
        <v>117</v>
      </c>
      <c r="C1011" s="11" t="s">
        <v>89</v>
      </c>
      <c r="D1011" s="11" t="s">
        <v>118</v>
      </c>
      <c r="E1011" s="11" t="s">
        <v>71</v>
      </c>
      <c r="F1011" s="12">
        <v>-249980</v>
      </c>
    </row>
    <row r="1012" spans="1:6" ht="21" x14ac:dyDescent="0.25">
      <c r="A1012" s="11" t="s">
        <v>148</v>
      </c>
      <c r="B1012" s="11" t="s">
        <v>117</v>
      </c>
      <c r="C1012" s="11" t="s">
        <v>89</v>
      </c>
      <c r="D1012" s="11" t="s">
        <v>118</v>
      </c>
      <c r="E1012" s="11" t="s">
        <v>71</v>
      </c>
      <c r="F1012" s="12">
        <v>-445374.8</v>
      </c>
    </row>
    <row r="1013" spans="1:6" ht="21" x14ac:dyDescent="0.25">
      <c r="A1013" s="11" t="s">
        <v>51</v>
      </c>
      <c r="B1013" s="11" t="s">
        <v>117</v>
      </c>
      <c r="C1013" s="11" t="s">
        <v>89</v>
      </c>
      <c r="D1013" s="11" t="s">
        <v>118</v>
      </c>
      <c r="E1013" s="11" t="s">
        <v>71</v>
      </c>
      <c r="F1013" s="12">
        <v>-191040.6</v>
      </c>
    </row>
    <row r="1014" spans="1:6" ht="21" x14ac:dyDescent="0.25">
      <c r="A1014" s="11" t="s">
        <v>52</v>
      </c>
      <c r="B1014" s="11" t="s">
        <v>117</v>
      </c>
      <c r="C1014" s="11" t="s">
        <v>89</v>
      </c>
      <c r="D1014" s="11" t="s">
        <v>118</v>
      </c>
      <c r="E1014" s="11" t="s">
        <v>71</v>
      </c>
      <c r="F1014" s="12">
        <v>-43072</v>
      </c>
    </row>
    <row r="1015" spans="1:6" ht="21" x14ac:dyDescent="0.25">
      <c r="A1015" s="11" t="s">
        <v>155</v>
      </c>
      <c r="B1015" s="11" t="s">
        <v>110</v>
      </c>
      <c r="C1015" s="11" t="s">
        <v>83</v>
      </c>
      <c r="D1015" s="11" t="s">
        <v>216</v>
      </c>
      <c r="E1015" s="11" t="s">
        <v>71</v>
      </c>
      <c r="F1015" s="12">
        <v>-63747.5</v>
      </c>
    </row>
    <row r="1016" spans="1:6" ht="21" x14ac:dyDescent="0.25">
      <c r="A1016" s="11" t="s">
        <v>156</v>
      </c>
      <c r="B1016" s="11" t="s">
        <v>110</v>
      </c>
      <c r="C1016" s="11" t="s">
        <v>83</v>
      </c>
      <c r="D1016" s="11" t="s">
        <v>216</v>
      </c>
      <c r="E1016" s="11" t="s">
        <v>71</v>
      </c>
      <c r="F1016" s="12">
        <v>-58592.6</v>
      </c>
    </row>
    <row r="1017" spans="1:6" ht="21" x14ac:dyDescent="0.25">
      <c r="A1017" s="11" t="s">
        <v>152</v>
      </c>
      <c r="B1017" s="11" t="s">
        <v>110</v>
      </c>
      <c r="C1017" s="11" t="s">
        <v>83</v>
      </c>
      <c r="D1017" s="11" t="s">
        <v>216</v>
      </c>
      <c r="E1017" s="11" t="s">
        <v>71</v>
      </c>
      <c r="F1017" s="12">
        <v>-88725.6</v>
      </c>
    </row>
    <row r="1018" spans="1:6" ht="21" x14ac:dyDescent="0.25">
      <c r="A1018" s="11" t="s">
        <v>30</v>
      </c>
      <c r="B1018" s="11" t="s">
        <v>110</v>
      </c>
      <c r="C1018" s="11" t="s">
        <v>83</v>
      </c>
      <c r="D1018" s="11" t="s">
        <v>216</v>
      </c>
      <c r="E1018" s="11" t="s">
        <v>71</v>
      </c>
      <c r="F1018" s="12">
        <v>-68902</v>
      </c>
    </row>
    <row r="1019" spans="1:6" ht="21" x14ac:dyDescent="0.25">
      <c r="A1019" s="11" t="s">
        <v>158</v>
      </c>
      <c r="B1019" s="11" t="s">
        <v>110</v>
      </c>
      <c r="C1019" s="11" t="s">
        <v>83</v>
      </c>
      <c r="D1019" s="11" t="s">
        <v>216</v>
      </c>
      <c r="E1019" s="11" t="s">
        <v>71</v>
      </c>
      <c r="F1019" s="12">
        <v>-69149.600000000006</v>
      </c>
    </row>
    <row r="1020" spans="1:6" ht="21" x14ac:dyDescent="0.25">
      <c r="A1020" s="11" t="s">
        <v>153</v>
      </c>
      <c r="B1020" s="11" t="s">
        <v>110</v>
      </c>
      <c r="C1020" s="11" t="s">
        <v>83</v>
      </c>
      <c r="D1020" s="11" t="s">
        <v>216</v>
      </c>
      <c r="E1020" s="11" t="s">
        <v>71</v>
      </c>
      <c r="F1020" s="12">
        <v>-63747.49</v>
      </c>
    </row>
    <row r="1021" spans="1:6" ht="21" x14ac:dyDescent="0.25">
      <c r="A1021" s="11" t="s">
        <v>154</v>
      </c>
      <c r="B1021" s="11" t="s">
        <v>110</v>
      </c>
      <c r="C1021" s="11" t="s">
        <v>83</v>
      </c>
      <c r="D1021" s="11" t="s">
        <v>216</v>
      </c>
      <c r="E1021" s="11" t="s">
        <v>71</v>
      </c>
      <c r="F1021" s="12">
        <v>-78456.600000000006</v>
      </c>
    </row>
    <row r="1022" spans="1:6" ht="21" x14ac:dyDescent="0.25">
      <c r="A1022" s="11" t="s">
        <v>164</v>
      </c>
      <c r="B1022" s="11" t="s">
        <v>110</v>
      </c>
      <c r="C1022" s="11" t="s">
        <v>83</v>
      </c>
      <c r="D1022" s="11" t="s">
        <v>216</v>
      </c>
      <c r="E1022" s="11" t="s">
        <v>71</v>
      </c>
      <c r="F1022" s="12">
        <v>-116634.5</v>
      </c>
    </row>
    <row r="1023" spans="1:6" ht="21" x14ac:dyDescent="0.25">
      <c r="A1023" s="11" t="s">
        <v>157</v>
      </c>
      <c r="B1023" s="11" t="s">
        <v>110</v>
      </c>
      <c r="C1023" s="11" t="s">
        <v>83</v>
      </c>
      <c r="D1023" s="11" t="s">
        <v>216</v>
      </c>
      <c r="E1023" s="11" t="s">
        <v>71</v>
      </c>
      <c r="F1023" s="12">
        <v>-126669.97</v>
      </c>
    </row>
    <row r="1024" spans="1:6" ht="21" x14ac:dyDescent="0.25">
      <c r="A1024" s="11" t="s">
        <v>18</v>
      </c>
      <c r="B1024" s="11" t="s">
        <v>110</v>
      </c>
      <c r="C1024" s="11" t="s">
        <v>83</v>
      </c>
      <c r="D1024" s="11" t="s">
        <v>216</v>
      </c>
      <c r="E1024" s="11" t="s">
        <v>71</v>
      </c>
      <c r="F1024" s="12">
        <v>-116595.21</v>
      </c>
    </row>
    <row r="1025" spans="1:6" ht="21" x14ac:dyDescent="0.25">
      <c r="A1025" s="11" t="s">
        <v>161</v>
      </c>
      <c r="B1025" s="11" t="s">
        <v>110</v>
      </c>
      <c r="C1025" s="11" t="s">
        <v>83</v>
      </c>
      <c r="D1025" s="11" t="s">
        <v>216</v>
      </c>
      <c r="E1025" s="11" t="s">
        <v>71</v>
      </c>
      <c r="F1025" s="12">
        <v>-63463.5</v>
      </c>
    </row>
    <row r="1026" spans="1:6" ht="21" x14ac:dyDescent="0.25">
      <c r="A1026" s="11" t="s">
        <v>36</v>
      </c>
      <c r="B1026" s="11" t="s">
        <v>110</v>
      </c>
      <c r="C1026" s="11" t="s">
        <v>83</v>
      </c>
      <c r="D1026" s="11" t="s">
        <v>216</v>
      </c>
      <c r="E1026" s="11" t="s">
        <v>71</v>
      </c>
      <c r="F1026" s="12">
        <v>-139110.04999999999</v>
      </c>
    </row>
    <row r="1027" spans="1:6" ht="21" x14ac:dyDescent="0.25">
      <c r="A1027" s="11" t="s">
        <v>37</v>
      </c>
      <c r="B1027" s="11" t="s">
        <v>110</v>
      </c>
      <c r="C1027" s="11" t="s">
        <v>83</v>
      </c>
      <c r="D1027" s="11" t="s">
        <v>216</v>
      </c>
      <c r="E1027" s="11" t="s">
        <v>71</v>
      </c>
      <c r="F1027" s="12">
        <v>-60447.5</v>
      </c>
    </row>
    <row r="1028" spans="1:6" ht="21" x14ac:dyDescent="0.25">
      <c r="A1028" s="11" t="s">
        <v>38</v>
      </c>
      <c r="B1028" s="11" t="s">
        <v>110</v>
      </c>
      <c r="C1028" s="11" t="s">
        <v>83</v>
      </c>
      <c r="D1028" s="11" t="s">
        <v>216</v>
      </c>
      <c r="E1028" s="11" t="s">
        <v>71</v>
      </c>
      <c r="F1028" s="12">
        <v>-87873.04</v>
      </c>
    </row>
    <row r="1029" spans="1:6" ht="21" x14ac:dyDescent="0.25">
      <c r="A1029" s="11" t="s">
        <v>163</v>
      </c>
      <c r="B1029" s="11" t="s">
        <v>110</v>
      </c>
      <c r="C1029" s="11" t="s">
        <v>83</v>
      </c>
      <c r="D1029" s="11" t="s">
        <v>216</v>
      </c>
      <c r="E1029" s="11" t="s">
        <v>71</v>
      </c>
      <c r="F1029" s="12">
        <v>-63747.5</v>
      </c>
    </row>
    <row r="1030" spans="1:6" ht="21" x14ac:dyDescent="0.25">
      <c r="A1030" s="11" t="s">
        <v>19</v>
      </c>
      <c r="B1030" s="11" t="s">
        <v>110</v>
      </c>
      <c r="C1030" s="11" t="s">
        <v>83</v>
      </c>
      <c r="D1030" s="11" t="s">
        <v>216</v>
      </c>
      <c r="E1030" s="11" t="s">
        <v>71</v>
      </c>
      <c r="F1030" s="12">
        <v>-71984.97</v>
      </c>
    </row>
    <row r="1031" spans="1:6" ht="21" x14ac:dyDescent="0.25">
      <c r="A1031" s="11" t="s">
        <v>40</v>
      </c>
      <c r="B1031" s="11" t="s">
        <v>110</v>
      </c>
      <c r="C1031" s="11" t="s">
        <v>83</v>
      </c>
      <c r="D1031" s="11" t="s">
        <v>216</v>
      </c>
      <c r="E1031" s="11" t="s">
        <v>71</v>
      </c>
      <c r="F1031" s="12">
        <v>-127495</v>
      </c>
    </row>
    <row r="1032" spans="1:6" ht="21" x14ac:dyDescent="0.25">
      <c r="A1032" s="11" t="s">
        <v>14</v>
      </c>
      <c r="B1032" s="11" t="s">
        <v>110</v>
      </c>
      <c r="C1032" s="11" t="s">
        <v>83</v>
      </c>
      <c r="D1032" s="11" t="s">
        <v>216</v>
      </c>
      <c r="E1032" s="11" t="s">
        <v>71</v>
      </c>
      <c r="F1032" s="12">
        <v>-127495</v>
      </c>
    </row>
    <row r="1033" spans="1:6" ht="21" x14ac:dyDescent="0.25">
      <c r="A1033" s="11" t="s">
        <v>20</v>
      </c>
      <c r="B1033" s="11" t="s">
        <v>110</v>
      </c>
      <c r="C1033" s="11" t="s">
        <v>83</v>
      </c>
      <c r="D1033" s="11" t="s">
        <v>216</v>
      </c>
      <c r="E1033" s="11" t="s">
        <v>71</v>
      </c>
      <c r="F1033" s="12">
        <v>-75363.59</v>
      </c>
    </row>
    <row r="1034" spans="1:6" ht="21" x14ac:dyDescent="0.25">
      <c r="A1034" s="11" t="s">
        <v>159</v>
      </c>
      <c r="B1034" s="11" t="s">
        <v>110</v>
      </c>
      <c r="C1034" s="11" t="s">
        <v>83</v>
      </c>
      <c r="D1034" s="11" t="s">
        <v>216</v>
      </c>
      <c r="E1034" s="11" t="s">
        <v>71</v>
      </c>
      <c r="F1034" s="12">
        <v>-69177</v>
      </c>
    </row>
    <row r="1035" spans="1:6" ht="21" x14ac:dyDescent="0.25">
      <c r="A1035" s="11" t="s">
        <v>22</v>
      </c>
      <c r="B1035" s="11" t="s">
        <v>110</v>
      </c>
      <c r="C1035" s="11" t="s">
        <v>83</v>
      </c>
      <c r="D1035" s="11" t="s">
        <v>216</v>
      </c>
      <c r="E1035" s="11" t="s">
        <v>71</v>
      </c>
      <c r="F1035" s="12">
        <v>-141064.1</v>
      </c>
    </row>
    <row r="1036" spans="1:6" ht="21" x14ac:dyDescent="0.25">
      <c r="A1036" s="11" t="s">
        <v>23</v>
      </c>
      <c r="B1036" s="11" t="s">
        <v>110</v>
      </c>
      <c r="C1036" s="11" t="s">
        <v>83</v>
      </c>
      <c r="D1036" s="11" t="s">
        <v>216</v>
      </c>
      <c r="E1036" s="11" t="s">
        <v>71</v>
      </c>
      <c r="F1036" s="12">
        <v>-116635.2</v>
      </c>
    </row>
    <row r="1037" spans="1:6" ht="21" x14ac:dyDescent="0.25">
      <c r="A1037" s="11" t="s">
        <v>160</v>
      </c>
      <c r="B1037" s="11" t="s">
        <v>110</v>
      </c>
      <c r="C1037" s="11" t="s">
        <v>83</v>
      </c>
      <c r="D1037" s="11" t="s">
        <v>216</v>
      </c>
      <c r="E1037" s="11" t="s">
        <v>71</v>
      </c>
      <c r="F1037" s="12">
        <v>-78456.600000000006</v>
      </c>
    </row>
    <row r="1038" spans="1:6" ht="21" x14ac:dyDescent="0.25">
      <c r="A1038" s="11" t="s">
        <v>26</v>
      </c>
      <c r="B1038" s="11" t="s">
        <v>110</v>
      </c>
      <c r="C1038" s="11" t="s">
        <v>83</v>
      </c>
      <c r="D1038" s="11" t="s">
        <v>216</v>
      </c>
      <c r="E1038" s="11" t="s">
        <v>71</v>
      </c>
      <c r="F1038" s="12">
        <v>-69177</v>
      </c>
    </row>
    <row r="1039" spans="1:6" ht="21" x14ac:dyDescent="0.25">
      <c r="A1039" s="11" t="s">
        <v>27</v>
      </c>
      <c r="B1039" s="11" t="s">
        <v>110</v>
      </c>
      <c r="C1039" s="11" t="s">
        <v>83</v>
      </c>
      <c r="D1039" s="11" t="s">
        <v>216</v>
      </c>
      <c r="E1039" s="11" t="s">
        <v>71</v>
      </c>
      <c r="F1039" s="12">
        <v>-74332.63</v>
      </c>
    </row>
    <row r="1040" spans="1:6" ht="21" x14ac:dyDescent="0.25">
      <c r="A1040" s="11" t="s">
        <v>28</v>
      </c>
      <c r="B1040" s="11" t="s">
        <v>110</v>
      </c>
      <c r="C1040" s="11" t="s">
        <v>83</v>
      </c>
      <c r="D1040" s="11" t="s">
        <v>216</v>
      </c>
      <c r="E1040" s="11" t="s">
        <v>71</v>
      </c>
      <c r="F1040" s="12">
        <v>-69177</v>
      </c>
    </row>
    <row r="1041" spans="1:6" ht="21" x14ac:dyDescent="0.25">
      <c r="A1041" s="11" t="s">
        <v>29</v>
      </c>
      <c r="B1041" s="11" t="s">
        <v>110</v>
      </c>
      <c r="C1041" s="11" t="s">
        <v>83</v>
      </c>
      <c r="D1041" s="11" t="s">
        <v>216</v>
      </c>
      <c r="E1041" s="11" t="s">
        <v>71</v>
      </c>
      <c r="F1041" s="12">
        <v>-69177</v>
      </c>
    </row>
    <row r="1042" spans="1:6" ht="21" x14ac:dyDescent="0.25">
      <c r="A1042" s="11" t="s">
        <v>31</v>
      </c>
      <c r="B1042" s="11" t="s">
        <v>110</v>
      </c>
      <c r="C1042" s="11" t="s">
        <v>83</v>
      </c>
      <c r="D1042" s="11" t="s">
        <v>216</v>
      </c>
      <c r="E1042" s="11" t="s">
        <v>71</v>
      </c>
      <c r="F1042" s="12">
        <v>-84034.48</v>
      </c>
    </row>
    <row r="1043" spans="1:6" ht="21" x14ac:dyDescent="0.25">
      <c r="A1043" s="11" t="s">
        <v>33</v>
      </c>
      <c r="B1043" s="11" t="s">
        <v>110</v>
      </c>
      <c r="C1043" s="11" t="s">
        <v>83</v>
      </c>
      <c r="D1043" s="11" t="s">
        <v>216</v>
      </c>
      <c r="E1043" s="11" t="s">
        <v>71</v>
      </c>
      <c r="F1043" s="12">
        <v>-94471.6</v>
      </c>
    </row>
    <row r="1044" spans="1:6" ht="21" x14ac:dyDescent="0.25">
      <c r="A1044" s="11" t="s">
        <v>34</v>
      </c>
      <c r="B1044" s="11" t="s">
        <v>110</v>
      </c>
      <c r="C1044" s="11" t="s">
        <v>83</v>
      </c>
      <c r="D1044" s="11" t="s">
        <v>216</v>
      </c>
      <c r="E1044" s="11" t="s">
        <v>71</v>
      </c>
      <c r="F1044" s="12">
        <v>-143785.25</v>
      </c>
    </row>
    <row r="1045" spans="1:6" ht="21" x14ac:dyDescent="0.25">
      <c r="A1045" s="11" t="s">
        <v>25</v>
      </c>
      <c r="B1045" s="11" t="s">
        <v>110</v>
      </c>
      <c r="C1045" s="11" t="s">
        <v>83</v>
      </c>
      <c r="D1045" s="11" t="s">
        <v>216</v>
      </c>
      <c r="E1045" s="11" t="s">
        <v>71</v>
      </c>
      <c r="F1045" s="12">
        <v>-140745</v>
      </c>
    </row>
    <row r="1046" spans="1:6" ht="21" x14ac:dyDescent="0.25">
      <c r="A1046" s="11" t="s">
        <v>17</v>
      </c>
      <c r="B1046" s="11" t="s">
        <v>110</v>
      </c>
      <c r="C1046" s="11" t="s">
        <v>83</v>
      </c>
      <c r="D1046" s="11" t="s">
        <v>216</v>
      </c>
      <c r="E1046" s="11" t="s">
        <v>71</v>
      </c>
      <c r="F1046" s="12">
        <v>-63747.5</v>
      </c>
    </row>
    <row r="1047" spans="1:6" ht="21" x14ac:dyDescent="0.25">
      <c r="A1047" s="11" t="s">
        <v>151</v>
      </c>
      <c r="B1047" s="11" t="s">
        <v>110</v>
      </c>
      <c r="C1047" s="11" t="s">
        <v>83</v>
      </c>
      <c r="D1047" s="11" t="s">
        <v>216</v>
      </c>
      <c r="E1047" s="11" t="s">
        <v>71</v>
      </c>
      <c r="F1047" s="12">
        <v>-127495</v>
      </c>
    </row>
    <row r="1048" spans="1:6" ht="21" x14ac:dyDescent="0.25">
      <c r="A1048" s="11" t="s">
        <v>150</v>
      </c>
      <c r="B1048" s="11" t="s">
        <v>110</v>
      </c>
      <c r="C1048" s="11" t="s">
        <v>83</v>
      </c>
      <c r="D1048" s="11" t="s">
        <v>216</v>
      </c>
      <c r="E1048" s="11" t="s">
        <v>71</v>
      </c>
      <c r="F1048" s="12">
        <v>-49365.599999999999</v>
      </c>
    </row>
    <row r="1049" spans="1:6" ht="31.5" x14ac:dyDescent="0.25">
      <c r="A1049" s="11" t="s">
        <v>162</v>
      </c>
      <c r="B1049" s="11" t="s">
        <v>110</v>
      </c>
      <c r="C1049" s="11" t="s">
        <v>83</v>
      </c>
      <c r="D1049" s="11" t="s">
        <v>216</v>
      </c>
      <c r="E1049" s="11" t="s">
        <v>71</v>
      </c>
      <c r="F1049" s="12">
        <v>-74607.58</v>
      </c>
    </row>
    <row r="1050" spans="1:6" ht="21" x14ac:dyDescent="0.25">
      <c r="A1050" s="11" t="s">
        <v>41</v>
      </c>
      <c r="B1050" s="11" t="s">
        <v>110</v>
      </c>
      <c r="C1050" s="11" t="s">
        <v>83</v>
      </c>
      <c r="D1050" s="11" t="s">
        <v>216</v>
      </c>
      <c r="E1050" s="11" t="s">
        <v>71</v>
      </c>
      <c r="F1050" s="12">
        <v>-124308.08</v>
      </c>
    </row>
    <row r="1051" spans="1:6" ht="21" x14ac:dyDescent="0.25">
      <c r="A1051" s="11" t="s">
        <v>42</v>
      </c>
      <c r="B1051" s="11" t="s">
        <v>110</v>
      </c>
      <c r="C1051" s="11" t="s">
        <v>83</v>
      </c>
      <c r="D1051" s="11" t="s">
        <v>216</v>
      </c>
      <c r="E1051" s="11" t="s">
        <v>71</v>
      </c>
      <c r="F1051" s="12">
        <v>-201827.8</v>
      </c>
    </row>
    <row r="1052" spans="1:6" ht="21" x14ac:dyDescent="0.25">
      <c r="A1052" s="11" t="s">
        <v>148</v>
      </c>
      <c r="B1052" s="11" t="s">
        <v>110</v>
      </c>
      <c r="C1052" s="11" t="s">
        <v>83</v>
      </c>
      <c r="D1052" s="11" t="s">
        <v>216</v>
      </c>
      <c r="E1052" s="11" t="s">
        <v>71</v>
      </c>
      <c r="F1052" s="12">
        <v>-138737.60000000001</v>
      </c>
    </row>
    <row r="1053" spans="1:6" ht="21" x14ac:dyDescent="0.25">
      <c r="A1053" s="11" t="s">
        <v>155</v>
      </c>
      <c r="B1053" s="11" t="s">
        <v>110</v>
      </c>
      <c r="C1053" s="11" t="s">
        <v>84</v>
      </c>
      <c r="D1053" s="11" t="s">
        <v>113</v>
      </c>
      <c r="E1053" s="11" t="s">
        <v>71</v>
      </c>
      <c r="F1053" s="12">
        <v>-673959</v>
      </c>
    </row>
    <row r="1054" spans="1:6" ht="21" x14ac:dyDescent="0.25">
      <c r="A1054" s="11" t="s">
        <v>156</v>
      </c>
      <c r="B1054" s="11" t="s">
        <v>110</v>
      </c>
      <c r="C1054" s="11" t="s">
        <v>84</v>
      </c>
      <c r="D1054" s="11" t="s">
        <v>113</v>
      </c>
      <c r="E1054" s="11" t="s">
        <v>71</v>
      </c>
      <c r="F1054" s="12">
        <v>-565088.69999999995</v>
      </c>
    </row>
    <row r="1055" spans="1:6" ht="21" x14ac:dyDescent="0.25">
      <c r="A1055" s="11" t="s">
        <v>152</v>
      </c>
      <c r="B1055" s="11" t="s">
        <v>110</v>
      </c>
      <c r="C1055" s="11" t="s">
        <v>84</v>
      </c>
      <c r="D1055" s="11" t="s">
        <v>113</v>
      </c>
      <c r="E1055" s="11" t="s">
        <v>71</v>
      </c>
      <c r="F1055" s="12">
        <v>-1291927.56</v>
      </c>
    </row>
    <row r="1056" spans="1:6" ht="21" x14ac:dyDescent="0.25">
      <c r="A1056" s="11" t="s">
        <v>30</v>
      </c>
      <c r="B1056" s="11" t="s">
        <v>110</v>
      </c>
      <c r="C1056" s="11" t="s">
        <v>84</v>
      </c>
      <c r="D1056" s="11" t="s">
        <v>113</v>
      </c>
      <c r="E1056" s="11" t="s">
        <v>71</v>
      </c>
      <c r="F1056" s="12">
        <v>-782414.56</v>
      </c>
    </row>
    <row r="1057" spans="1:6" ht="21" x14ac:dyDescent="0.25">
      <c r="A1057" s="11" t="s">
        <v>158</v>
      </c>
      <c r="B1057" s="11" t="s">
        <v>110</v>
      </c>
      <c r="C1057" s="11" t="s">
        <v>84</v>
      </c>
      <c r="D1057" s="11" t="s">
        <v>113</v>
      </c>
      <c r="E1057" s="11" t="s">
        <v>71</v>
      </c>
      <c r="F1057" s="12">
        <v>-808750.8</v>
      </c>
    </row>
    <row r="1058" spans="1:6" ht="21" x14ac:dyDescent="0.25">
      <c r="A1058" s="11" t="s">
        <v>153</v>
      </c>
      <c r="B1058" s="11" t="s">
        <v>110</v>
      </c>
      <c r="C1058" s="11" t="s">
        <v>84</v>
      </c>
      <c r="D1058" s="11" t="s">
        <v>113</v>
      </c>
      <c r="E1058" s="11" t="s">
        <v>71</v>
      </c>
      <c r="F1058" s="12">
        <v>-673959</v>
      </c>
    </row>
    <row r="1059" spans="1:6" ht="21" x14ac:dyDescent="0.25">
      <c r="A1059" s="11" t="s">
        <v>154</v>
      </c>
      <c r="B1059" s="11" t="s">
        <v>110</v>
      </c>
      <c r="C1059" s="11" t="s">
        <v>84</v>
      </c>
      <c r="D1059" s="11" t="s">
        <v>113</v>
      </c>
      <c r="E1059" s="11" t="s">
        <v>71</v>
      </c>
      <c r="F1059" s="12">
        <v>-1004717.34</v>
      </c>
    </row>
    <row r="1060" spans="1:6" ht="21" x14ac:dyDescent="0.25">
      <c r="A1060" s="11" t="s">
        <v>164</v>
      </c>
      <c r="B1060" s="11" t="s">
        <v>110</v>
      </c>
      <c r="C1060" s="11" t="s">
        <v>84</v>
      </c>
      <c r="D1060" s="11" t="s">
        <v>113</v>
      </c>
      <c r="E1060" s="11" t="s">
        <v>71</v>
      </c>
      <c r="F1060" s="12">
        <v>-1077297.54</v>
      </c>
    </row>
    <row r="1061" spans="1:6" ht="21" x14ac:dyDescent="0.25">
      <c r="A1061" s="11" t="s">
        <v>157</v>
      </c>
      <c r="B1061" s="11" t="s">
        <v>110</v>
      </c>
      <c r="C1061" s="11" t="s">
        <v>84</v>
      </c>
      <c r="D1061" s="11" t="s">
        <v>113</v>
      </c>
      <c r="E1061" s="11" t="s">
        <v>71</v>
      </c>
      <c r="F1061" s="12">
        <v>-1267872.4099999999</v>
      </c>
    </row>
    <row r="1062" spans="1:6" ht="21" x14ac:dyDescent="0.25">
      <c r="A1062" s="11" t="s">
        <v>18</v>
      </c>
      <c r="B1062" s="11" t="s">
        <v>110</v>
      </c>
      <c r="C1062" s="11" t="s">
        <v>84</v>
      </c>
      <c r="D1062" s="11" t="s">
        <v>113</v>
      </c>
      <c r="E1062" s="11" t="s">
        <v>71</v>
      </c>
      <c r="F1062" s="12">
        <v>-1075016.45</v>
      </c>
    </row>
    <row r="1063" spans="1:6" ht="21" x14ac:dyDescent="0.25">
      <c r="A1063" s="11" t="s">
        <v>161</v>
      </c>
      <c r="B1063" s="11" t="s">
        <v>110</v>
      </c>
      <c r="C1063" s="11" t="s">
        <v>84</v>
      </c>
      <c r="D1063" s="11" t="s">
        <v>113</v>
      </c>
      <c r="E1063" s="11" t="s">
        <v>71</v>
      </c>
      <c r="F1063" s="12">
        <v>-648037.5</v>
      </c>
    </row>
    <row r="1064" spans="1:6" ht="21" x14ac:dyDescent="0.25">
      <c r="A1064" s="11" t="s">
        <v>36</v>
      </c>
      <c r="B1064" s="11" t="s">
        <v>110</v>
      </c>
      <c r="C1064" s="11" t="s">
        <v>84</v>
      </c>
      <c r="D1064" s="11" t="s">
        <v>113</v>
      </c>
      <c r="E1064" s="11" t="s">
        <v>71</v>
      </c>
      <c r="F1064" s="12">
        <v>-1613354.16</v>
      </c>
    </row>
    <row r="1065" spans="1:6" ht="21" x14ac:dyDescent="0.25">
      <c r="A1065" s="11" t="s">
        <v>37</v>
      </c>
      <c r="B1065" s="11" t="s">
        <v>110</v>
      </c>
      <c r="C1065" s="11" t="s">
        <v>84</v>
      </c>
      <c r="D1065" s="11" t="s">
        <v>113</v>
      </c>
      <c r="E1065" s="11" t="s">
        <v>71</v>
      </c>
      <c r="F1065" s="12">
        <v>-604696.75</v>
      </c>
    </row>
    <row r="1066" spans="1:6" ht="21" x14ac:dyDescent="0.25">
      <c r="A1066" s="11" t="s">
        <v>38</v>
      </c>
      <c r="B1066" s="11" t="s">
        <v>110</v>
      </c>
      <c r="C1066" s="11" t="s">
        <v>84</v>
      </c>
      <c r="D1066" s="11" t="s">
        <v>113</v>
      </c>
      <c r="E1066" s="11" t="s">
        <v>71</v>
      </c>
      <c r="F1066" s="12">
        <v>-1165015.8999999999</v>
      </c>
    </row>
    <row r="1067" spans="1:6" ht="21" x14ac:dyDescent="0.25">
      <c r="A1067" s="11" t="s">
        <v>163</v>
      </c>
      <c r="B1067" s="11" t="s">
        <v>110</v>
      </c>
      <c r="C1067" s="11" t="s">
        <v>84</v>
      </c>
      <c r="D1067" s="11" t="s">
        <v>113</v>
      </c>
      <c r="E1067" s="11" t="s">
        <v>71</v>
      </c>
      <c r="F1067" s="12">
        <v>-673959</v>
      </c>
    </row>
    <row r="1068" spans="1:6" ht="21" x14ac:dyDescent="0.25">
      <c r="A1068" s="11" t="s">
        <v>19</v>
      </c>
      <c r="B1068" s="11" t="s">
        <v>110</v>
      </c>
      <c r="C1068" s="11" t="s">
        <v>84</v>
      </c>
      <c r="D1068" s="11" t="s">
        <v>113</v>
      </c>
      <c r="E1068" s="11" t="s">
        <v>71</v>
      </c>
      <c r="F1068" s="12">
        <v>-821607.86</v>
      </c>
    </row>
    <row r="1069" spans="1:6" ht="21" x14ac:dyDescent="0.25">
      <c r="A1069" s="11" t="s">
        <v>40</v>
      </c>
      <c r="B1069" s="11" t="s">
        <v>110</v>
      </c>
      <c r="C1069" s="11" t="s">
        <v>84</v>
      </c>
      <c r="D1069" s="11" t="s">
        <v>113</v>
      </c>
      <c r="E1069" s="11" t="s">
        <v>71</v>
      </c>
      <c r="F1069" s="12">
        <v>-1331950.3600000001</v>
      </c>
    </row>
    <row r="1070" spans="1:6" ht="21" x14ac:dyDescent="0.25">
      <c r="A1070" s="11" t="s">
        <v>14</v>
      </c>
      <c r="B1070" s="11" t="s">
        <v>110</v>
      </c>
      <c r="C1070" s="11" t="s">
        <v>84</v>
      </c>
      <c r="D1070" s="11" t="s">
        <v>113</v>
      </c>
      <c r="E1070" s="11" t="s">
        <v>71</v>
      </c>
      <c r="F1070" s="12">
        <v>-1347918</v>
      </c>
    </row>
    <row r="1071" spans="1:6" ht="21" x14ac:dyDescent="0.25">
      <c r="A1071" s="11" t="s">
        <v>20</v>
      </c>
      <c r="B1071" s="11" t="s">
        <v>110</v>
      </c>
      <c r="C1071" s="11" t="s">
        <v>84</v>
      </c>
      <c r="D1071" s="11" t="s">
        <v>113</v>
      </c>
      <c r="E1071" s="11" t="s">
        <v>71</v>
      </c>
      <c r="F1071" s="12">
        <v>-885893.18</v>
      </c>
    </row>
    <row r="1072" spans="1:6" ht="21" x14ac:dyDescent="0.25">
      <c r="A1072" s="11" t="s">
        <v>159</v>
      </c>
      <c r="B1072" s="11" t="s">
        <v>110</v>
      </c>
      <c r="C1072" s="11" t="s">
        <v>84</v>
      </c>
      <c r="D1072" s="11" t="s">
        <v>113</v>
      </c>
      <c r="E1072" s="11" t="s">
        <v>71</v>
      </c>
      <c r="F1072" s="12">
        <v>-802529.64</v>
      </c>
    </row>
    <row r="1073" spans="1:6" ht="21" x14ac:dyDescent="0.25">
      <c r="A1073" s="11" t="s">
        <v>22</v>
      </c>
      <c r="B1073" s="11" t="s">
        <v>110</v>
      </c>
      <c r="C1073" s="11" t="s">
        <v>84</v>
      </c>
      <c r="D1073" s="11" t="s">
        <v>113</v>
      </c>
      <c r="E1073" s="11" t="s">
        <v>71</v>
      </c>
      <c r="F1073" s="12">
        <v>-1656902.28</v>
      </c>
    </row>
    <row r="1074" spans="1:6" ht="21" x14ac:dyDescent="0.25">
      <c r="A1074" s="11" t="s">
        <v>23</v>
      </c>
      <c r="B1074" s="11" t="s">
        <v>110</v>
      </c>
      <c r="C1074" s="11" t="s">
        <v>84</v>
      </c>
      <c r="D1074" s="11" t="s">
        <v>113</v>
      </c>
      <c r="E1074" s="11" t="s">
        <v>71</v>
      </c>
      <c r="F1074" s="12">
        <v>-1078334.3999999999</v>
      </c>
    </row>
    <row r="1075" spans="1:6" ht="21" x14ac:dyDescent="0.25">
      <c r="A1075" s="11" t="s">
        <v>160</v>
      </c>
      <c r="B1075" s="11" t="s">
        <v>110</v>
      </c>
      <c r="C1075" s="11" t="s">
        <v>84</v>
      </c>
      <c r="D1075" s="11" t="s">
        <v>113</v>
      </c>
      <c r="E1075" s="11" t="s">
        <v>71</v>
      </c>
      <c r="F1075" s="12">
        <v>-1004717.34</v>
      </c>
    </row>
    <row r="1076" spans="1:6" ht="21" x14ac:dyDescent="0.25">
      <c r="A1076" s="11" t="s">
        <v>26</v>
      </c>
      <c r="B1076" s="11" t="s">
        <v>110</v>
      </c>
      <c r="C1076" s="11" t="s">
        <v>84</v>
      </c>
      <c r="D1076" s="11" t="s">
        <v>113</v>
      </c>
      <c r="E1076" s="11" t="s">
        <v>71</v>
      </c>
      <c r="F1076" s="12">
        <v>-808750.8</v>
      </c>
    </row>
    <row r="1077" spans="1:6" ht="21" x14ac:dyDescent="0.25">
      <c r="A1077" s="11" t="s">
        <v>27</v>
      </c>
      <c r="B1077" s="11" t="s">
        <v>110</v>
      </c>
      <c r="C1077" s="11" t="s">
        <v>84</v>
      </c>
      <c r="D1077" s="11" t="s">
        <v>113</v>
      </c>
      <c r="E1077" s="11" t="s">
        <v>71</v>
      </c>
      <c r="F1077" s="12">
        <v>-906837.76</v>
      </c>
    </row>
    <row r="1078" spans="1:6" ht="21" x14ac:dyDescent="0.25">
      <c r="A1078" s="11" t="s">
        <v>28</v>
      </c>
      <c r="B1078" s="11" t="s">
        <v>110</v>
      </c>
      <c r="C1078" s="11" t="s">
        <v>84</v>
      </c>
      <c r="D1078" s="11" t="s">
        <v>113</v>
      </c>
      <c r="E1078" s="11" t="s">
        <v>71</v>
      </c>
      <c r="F1078" s="12">
        <v>-808128.68</v>
      </c>
    </row>
    <row r="1079" spans="1:6" ht="21" x14ac:dyDescent="0.25">
      <c r="A1079" s="11" t="s">
        <v>29</v>
      </c>
      <c r="B1079" s="11" t="s">
        <v>110</v>
      </c>
      <c r="C1079" s="11" t="s">
        <v>84</v>
      </c>
      <c r="D1079" s="11" t="s">
        <v>113</v>
      </c>
      <c r="E1079" s="11" t="s">
        <v>71</v>
      </c>
      <c r="F1079" s="12">
        <v>-808750.8</v>
      </c>
    </row>
    <row r="1080" spans="1:6" ht="21" x14ac:dyDescent="0.25">
      <c r="A1080" s="11" t="s">
        <v>31</v>
      </c>
      <c r="B1080" s="11" t="s">
        <v>110</v>
      </c>
      <c r="C1080" s="11" t="s">
        <v>84</v>
      </c>
      <c r="D1080" s="11" t="s">
        <v>113</v>
      </c>
      <c r="E1080" s="11" t="s">
        <v>71</v>
      </c>
      <c r="F1080" s="12">
        <v>-1165430.6399999999</v>
      </c>
    </row>
    <row r="1081" spans="1:6" ht="21" x14ac:dyDescent="0.25">
      <c r="A1081" s="11" t="s">
        <v>33</v>
      </c>
      <c r="B1081" s="11" t="s">
        <v>110</v>
      </c>
      <c r="C1081" s="11" t="s">
        <v>84</v>
      </c>
      <c r="D1081" s="11" t="s">
        <v>113</v>
      </c>
      <c r="E1081" s="11" t="s">
        <v>71</v>
      </c>
      <c r="F1081" s="12">
        <v>-1383171.24</v>
      </c>
    </row>
    <row r="1082" spans="1:6" ht="21" x14ac:dyDescent="0.25">
      <c r="A1082" s="11" t="s">
        <v>34</v>
      </c>
      <c r="B1082" s="11" t="s">
        <v>110</v>
      </c>
      <c r="C1082" s="11" t="s">
        <v>84</v>
      </c>
      <c r="D1082" s="11" t="s">
        <v>113</v>
      </c>
      <c r="E1082" s="11" t="s">
        <v>71</v>
      </c>
      <c r="F1082" s="12">
        <v>-1752293.4</v>
      </c>
    </row>
    <row r="1083" spans="1:6" ht="21" x14ac:dyDescent="0.25">
      <c r="A1083" s="11" t="s">
        <v>25</v>
      </c>
      <c r="B1083" s="11" t="s">
        <v>110</v>
      </c>
      <c r="C1083" s="11" t="s">
        <v>84</v>
      </c>
      <c r="D1083" s="11" t="s">
        <v>113</v>
      </c>
      <c r="E1083" s="11" t="s">
        <v>71</v>
      </c>
      <c r="F1083" s="12">
        <v>-808750.8</v>
      </c>
    </row>
    <row r="1084" spans="1:6" ht="21" x14ac:dyDescent="0.25">
      <c r="A1084" s="11" t="s">
        <v>17</v>
      </c>
      <c r="B1084" s="11" t="s">
        <v>110</v>
      </c>
      <c r="C1084" s="11" t="s">
        <v>84</v>
      </c>
      <c r="D1084" s="11" t="s">
        <v>113</v>
      </c>
      <c r="E1084" s="11" t="s">
        <v>71</v>
      </c>
      <c r="F1084" s="12">
        <v>-669396.81999999995</v>
      </c>
    </row>
    <row r="1085" spans="1:6" ht="21" x14ac:dyDescent="0.25">
      <c r="A1085" s="11" t="s">
        <v>151</v>
      </c>
      <c r="B1085" s="11" t="s">
        <v>110</v>
      </c>
      <c r="C1085" s="11" t="s">
        <v>84</v>
      </c>
      <c r="D1085" s="11" t="s">
        <v>113</v>
      </c>
      <c r="E1085" s="11" t="s">
        <v>71</v>
      </c>
      <c r="F1085" s="12">
        <v>-1347918</v>
      </c>
    </row>
    <row r="1086" spans="1:6" ht="21" x14ac:dyDescent="0.25">
      <c r="A1086" s="11" t="s">
        <v>150</v>
      </c>
      <c r="B1086" s="11" t="s">
        <v>110</v>
      </c>
      <c r="C1086" s="11" t="s">
        <v>84</v>
      </c>
      <c r="D1086" s="11" t="s">
        <v>113</v>
      </c>
      <c r="E1086" s="11" t="s">
        <v>71</v>
      </c>
      <c r="F1086" s="12">
        <v>-286795.48</v>
      </c>
    </row>
    <row r="1087" spans="1:6" ht="31.5" x14ac:dyDescent="0.25">
      <c r="A1087" s="11" t="s">
        <v>162</v>
      </c>
      <c r="B1087" s="11" t="s">
        <v>110</v>
      </c>
      <c r="C1087" s="11" t="s">
        <v>84</v>
      </c>
      <c r="D1087" s="11" t="s">
        <v>113</v>
      </c>
      <c r="E1087" s="11" t="s">
        <v>71</v>
      </c>
      <c r="F1087" s="12">
        <v>-943542.6</v>
      </c>
    </row>
    <row r="1088" spans="1:6" ht="21" x14ac:dyDescent="0.25">
      <c r="A1088" s="11" t="s">
        <v>41</v>
      </c>
      <c r="B1088" s="11" t="s">
        <v>110</v>
      </c>
      <c r="C1088" s="11" t="s">
        <v>84</v>
      </c>
      <c r="D1088" s="11" t="s">
        <v>113</v>
      </c>
      <c r="E1088" s="11" t="s">
        <v>71</v>
      </c>
      <c r="F1088" s="12">
        <v>-2040540.48</v>
      </c>
    </row>
    <row r="1089" spans="1:6" ht="21" x14ac:dyDescent="0.25">
      <c r="A1089" s="11" t="s">
        <v>42</v>
      </c>
      <c r="B1089" s="11" t="s">
        <v>110</v>
      </c>
      <c r="C1089" s="11" t="s">
        <v>84</v>
      </c>
      <c r="D1089" s="11" t="s">
        <v>113</v>
      </c>
      <c r="E1089" s="11" t="s">
        <v>71</v>
      </c>
      <c r="F1089" s="12">
        <v>-2265539.1</v>
      </c>
    </row>
    <row r="1090" spans="1:6" ht="21" x14ac:dyDescent="0.25">
      <c r="A1090" s="11" t="s">
        <v>148</v>
      </c>
      <c r="B1090" s="11" t="s">
        <v>110</v>
      </c>
      <c r="C1090" s="11" t="s">
        <v>84</v>
      </c>
      <c r="D1090" s="11" t="s">
        <v>113</v>
      </c>
      <c r="E1090" s="11" t="s">
        <v>71</v>
      </c>
      <c r="F1090" s="12">
        <v>-647000.64</v>
      </c>
    </row>
    <row r="1091" spans="1:6" ht="21" x14ac:dyDescent="0.25">
      <c r="A1091" s="11" t="s">
        <v>155</v>
      </c>
      <c r="B1091" s="11" t="s">
        <v>110</v>
      </c>
      <c r="C1091" s="11" t="s">
        <v>83</v>
      </c>
      <c r="D1091" s="11" t="s">
        <v>114</v>
      </c>
      <c r="E1091" s="11" t="s">
        <v>71</v>
      </c>
      <c r="F1091" s="12">
        <v>-449306</v>
      </c>
    </row>
    <row r="1092" spans="1:6" ht="21" x14ac:dyDescent="0.25">
      <c r="A1092" s="11" t="s">
        <v>156</v>
      </c>
      <c r="B1092" s="11" t="s">
        <v>110</v>
      </c>
      <c r="C1092" s="11" t="s">
        <v>83</v>
      </c>
      <c r="D1092" s="11" t="s">
        <v>114</v>
      </c>
      <c r="E1092" s="11" t="s">
        <v>71</v>
      </c>
      <c r="F1092" s="12">
        <v>-376725.8</v>
      </c>
    </row>
    <row r="1093" spans="1:6" ht="21" x14ac:dyDescent="0.25">
      <c r="A1093" s="11" t="s">
        <v>152</v>
      </c>
      <c r="B1093" s="11" t="s">
        <v>110</v>
      </c>
      <c r="C1093" s="11" t="s">
        <v>83</v>
      </c>
      <c r="D1093" s="11" t="s">
        <v>114</v>
      </c>
      <c r="E1093" s="11" t="s">
        <v>71</v>
      </c>
      <c r="F1093" s="12">
        <v>-861285.04</v>
      </c>
    </row>
    <row r="1094" spans="1:6" ht="21" x14ac:dyDescent="0.25">
      <c r="A1094" s="11" t="s">
        <v>30</v>
      </c>
      <c r="B1094" s="11" t="s">
        <v>110</v>
      </c>
      <c r="C1094" s="11" t="s">
        <v>83</v>
      </c>
      <c r="D1094" s="11" t="s">
        <v>114</v>
      </c>
      <c r="E1094" s="11" t="s">
        <v>71</v>
      </c>
      <c r="F1094" s="12">
        <v>-521609.7</v>
      </c>
    </row>
    <row r="1095" spans="1:6" ht="21" x14ac:dyDescent="0.25">
      <c r="A1095" s="11" t="s">
        <v>158</v>
      </c>
      <c r="B1095" s="11" t="s">
        <v>110</v>
      </c>
      <c r="C1095" s="11" t="s">
        <v>83</v>
      </c>
      <c r="D1095" s="11" t="s">
        <v>114</v>
      </c>
      <c r="E1095" s="11" t="s">
        <v>71</v>
      </c>
      <c r="F1095" s="12">
        <v>-539167.19999999995</v>
      </c>
    </row>
    <row r="1096" spans="1:6" ht="21" x14ac:dyDescent="0.25">
      <c r="A1096" s="11" t="s">
        <v>153</v>
      </c>
      <c r="B1096" s="11" t="s">
        <v>110</v>
      </c>
      <c r="C1096" s="11" t="s">
        <v>83</v>
      </c>
      <c r="D1096" s="11" t="s">
        <v>114</v>
      </c>
      <c r="E1096" s="11" t="s">
        <v>71</v>
      </c>
      <c r="F1096" s="12">
        <v>-449306</v>
      </c>
    </row>
    <row r="1097" spans="1:6" ht="21" x14ac:dyDescent="0.25">
      <c r="A1097" s="11" t="s">
        <v>154</v>
      </c>
      <c r="B1097" s="11" t="s">
        <v>110</v>
      </c>
      <c r="C1097" s="11" t="s">
        <v>83</v>
      </c>
      <c r="D1097" s="11" t="s">
        <v>114</v>
      </c>
      <c r="E1097" s="11" t="s">
        <v>71</v>
      </c>
      <c r="F1097" s="12">
        <v>-669811.56000000006</v>
      </c>
    </row>
    <row r="1098" spans="1:6" ht="21" x14ac:dyDescent="0.25">
      <c r="A1098" s="11" t="s">
        <v>164</v>
      </c>
      <c r="B1098" s="11" t="s">
        <v>110</v>
      </c>
      <c r="C1098" s="11" t="s">
        <v>83</v>
      </c>
      <c r="D1098" s="11" t="s">
        <v>114</v>
      </c>
      <c r="E1098" s="11" t="s">
        <v>71</v>
      </c>
      <c r="F1098" s="12">
        <v>-718198.36</v>
      </c>
    </row>
    <row r="1099" spans="1:6" ht="21" x14ac:dyDescent="0.25">
      <c r="A1099" s="11" t="s">
        <v>157</v>
      </c>
      <c r="B1099" s="11" t="s">
        <v>110</v>
      </c>
      <c r="C1099" s="11" t="s">
        <v>83</v>
      </c>
      <c r="D1099" s="11" t="s">
        <v>114</v>
      </c>
      <c r="E1099" s="11" t="s">
        <v>71</v>
      </c>
      <c r="F1099" s="12">
        <v>-845248.27</v>
      </c>
    </row>
    <row r="1100" spans="1:6" ht="21" x14ac:dyDescent="0.25">
      <c r="A1100" s="11" t="s">
        <v>18</v>
      </c>
      <c r="B1100" s="11" t="s">
        <v>110</v>
      </c>
      <c r="C1100" s="11" t="s">
        <v>83</v>
      </c>
      <c r="D1100" s="11" t="s">
        <v>114</v>
      </c>
      <c r="E1100" s="11" t="s">
        <v>71</v>
      </c>
      <c r="F1100" s="12">
        <v>-716677.63</v>
      </c>
    </row>
    <row r="1101" spans="1:6" ht="21" x14ac:dyDescent="0.25">
      <c r="A1101" s="11" t="s">
        <v>161</v>
      </c>
      <c r="B1101" s="11" t="s">
        <v>110</v>
      </c>
      <c r="C1101" s="11" t="s">
        <v>83</v>
      </c>
      <c r="D1101" s="11" t="s">
        <v>114</v>
      </c>
      <c r="E1101" s="11" t="s">
        <v>71</v>
      </c>
      <c r="F1101" s="12">
        <v>-432025</v>
      </c>
    </row>
    <row r="1102" spans="1:6" ht="21" x14ac:dyDescent="0.25">
      <c r="A1102" s="11" t="s">
        <v>36</v>
      </c>
      <c r="B1102" s="11" t="s">
        <v>110</v>
      </c>
      <c r="C1102" s="11" t="s">
        <v>83</v>
      </c>
      <c r="D1102" s="11" t="s">
        <v>114</v>
      </c>
      <c r="E1102" s="11" t="s">
        <v>71</v>
      </c>
      <c r="F1102" s="12">
        <v>-1075569.44</v>
      </c>
    </row>
    <row r="1103" spans="1:6" ht="21" x14ac:dyDescent="0.25">
      <c r="A1103" s="11" t="s">
        <v>37</v>
      </c>
      <c r="B1103" s="11" t="s">
        <v>110</v>
      </c>
      <c r="C1103" s="11" t="s">
        <v>83</v>
      </c>
      <c r="D1103" s="11" t="s">
        <v>114</v>
      </c>
      <c r="E1103" s="11" t="s">
        <v>71</v>
      </c>
      <c r="F1103" s="12">
        <v>-403131.17</v>
      </c>
    </row>
    <row r="1104" spans="1:6" ht="21" x14ac:dyDescent="0.25">
      <c r="A1104" s="11" t="s">
        <v>38</v>
      </c>
      <c r="B1104" s="11" t="s">
        <v>110</v>
      </c>
      <c r="C1104" s="11" t="s">
        <v>83</v>
      </c>
      <c r="D1104" s="11" t="s">
        <v>114</v>
      </c>
      <c r="E1104" s="11" t="s">
        <v>71</v>
      </c>
      <c r="F1104" s="12">
        <v>-776677.26</v>
      </c>
    </row>
    <row r="1105" spans="1:6" ht="21" x14ac:dyDescent="0.25">
      <c r="A1105" s="11" t="s">
        <v>163</v>
      </c>
      <c r="B1105" s="11" t="s">
        <v>110</v>
      </c>
      <c r="C1105" s="11" t="s">
        <v>83</v>
      </c>
      <c r="D1105" s="11" t="s">
        <v>114</v>
      </c>
      <c r="E1105" s="11" t="s">
        <v>71</v>
      </c>
      <c r="F1105" s="12">
        <v>-449306</v>
      </c>
    </row>
    <row r="1106" spans="1:6" ht="21" x14ac:dyDescent="0.25">
      <c r="A1106" s="11" t="s">
        <v>19</v>
      </c>
      <c r="B1106" s="11" t="s">
        <v>110</v>
      </c>
      <c r="C1106" s="11" t="s">
        <v>83</v>
      </c>
      <c r="D1106" s="11" t="s">
        <v>114</v>
      </c>
      <c r="E1106" s="11" t="s">
        <v>71</v>
      </c>
      <c r="F1106" s="12">
        <v>-547738.57999999996</v>
      </c>
    </row>
    <row r="1107" spans="1:6" ht="21" x14ac:dyDescent="0.25">
      <c r="A1107" s="11" t="s">
        <v>40</v>
      </c>
      <c r="B1107" s="11" t="s">
        <v>110</v>
      </c>
      <c r="C1107" s="11" t="s">
        <v>83</v>
      </c>
      <c r="D1107" s="11" t="s">
        <v>114</v>
      </c>
      <c r="E1107" s="11" t="s">
        <v>71</v>
      </c>
      <c r="F1107" s="12">
        <v>-887966.9</v>
      </c>
    </row>
    <row r="1108" spans="1:6" ht="21" x14ac:dyDescent="0.25">
      <c r="A1108" s="11" t="s">
        <v>14</v>
      </c>
      <c r="B1108" s="11" t="s">
        <v>110</v>
      </c>
      <c r="C1108" s="11" t="s">
        <v>83</v>
      </c>
      <c r="D1108" s="11" t="s">
        <v>114</v>
      </c>
      <c r="E1108" s="11" t="s">
        <v>71</v>
      </c>
      <c r="F1108" s="12">
        <v>-898612</v>
      </c>
    </row>
    <row r="1109" spans="1:6" ht="21" x14ac:dyDescent="0.25">
      <c r="A1109" s="11" t="s">
        <v>20</v>
      </c>
      <c r="B1109" s="11" t="s">
        <v>110</v>
      </c>
      <c r="C1109" s="11" t="s">
        <v>83</v>
      </c>
      <c r="D1109" s="11" t="s">
        <v>114</v>
      </c>
      <c r="E1109" s="11" t="s">
        <v>71</v>
      </c>
      <c r="F1109" s="12">
        <v>-590595.46</v>
      </c>
    </row>
    <row r="1110" spans="1:6" ht="21" x14ac:dyDescent="0.25">
      <c r="A1110" s="11" t="s">
        <v>159</v>
      </c>
      <c r="B1110" s="11" t="s">
        <v>110</v>
      </c>
      <c r="C1110" s="11" t="s">
        <v>83</v>
      </c>
      <c r="D1110" s="11" t="s">
        <v>114</v>
      </c>
      <c r="E1110" s="11" t="s">
        <v>71</v>
      </c>
      <c r="F1110" s="12">
        <v>-535019.76</v>
      </c>
    </row>
    <row r="1111" spans="1:6" ht="21" x14ac:dyDescent="0.25">
      <c r="A1111" s="11" t="s">
        <v>22</v>
      </c>
      <c r="B1111" s="11" t="s">
        <v>110</v>
      </c>
      <c r="C1111" s="11" t="s">
        <v>83</v>
      </c>
      <c r="D1111" s="11" t="s">
        <v>114</v>
      </c>
      <c r="E1111" s="11" t="s">
        <v>71</v>
      </c>
      <c r="F1111" s="12">
        <v>-1104601.52</v>
      </c>
    </row>
    <row r="1112" spans="1:6" ht="21" x14ac:dyDescent="0.25">
      <c r="A1112" s="11" t="s">
        <v>23</v>
      </c>
      <c r="B1112" s="11" t="s">
        <v>110</v>
      </c>
      <c r="C1112" s="11" t="s">
        <v>83</v>
      </c>
      <c r="D1112" s="11" t="s">
        <v>114</v>
      </c>
      <c r="E1112" s="11" t="s">
        <v>71</v>
      </c>
      <c r="F1112" s="12">
        <v>-718889.6</v>
      </c>
    </row>
    <row r="1113" spans="1:6" ht="21" x14ac:dyDescent="0.25">
      <c r="A1113" s="11" t="s">
        <v>160</v>
      </c>
      <c r="B1113" s="11" t="s">
        <v>110</v>
      </c>
      <c r="C1113" s="11" t="s">
        <v>83</v>
      </c>
      <c r="D1113" s="11" t="s">
        <v>114</v>
      </c>
      <c r="E1113" s="11" t="s">
        <v>71</v>
      </c>
      <c r="F1113" s="12">
        <v>-669811.56000000006</v>
      </c>
    </row>
    <row r="1114" spans="1:6" ht="21" x14ac:dyDescent="0.25">
      <c r="A1114" s="11" t="s">
        <v>26</v>
      </c>
      <c r="B1114" s="11" t="s">
        <v>110</v>
      </c>
      <c r="C1114" s="11" t="s">
        <v>83</v>
      </c>
      <c r="D1114" s="11" t="s">
        <v>114</v>
      </c>
      <c r="E1114" s="11" t="s">
        <v>71</v>
      </c>
      <c r="F1114" s="12">
        <v>-539167.19999999995</v>
      </c>
    </row>
    <row r="1115" spans="1:6" ht="21" x14ac:dyDescent="0.25">
      <c r="A1115" s="11" t="s">
        <v>27</v>
      </c>
      <c r="B1115" s="11" t="s">
        <v>110</v>
      </c>
      <c r="C1115" s="11" t="s">
        <v>83</v>
      </c>
      <c r="D1115" s="11" t="s">
        <v>114</v>
      </c>
      <c r="E1115" s="11" t="s">
        <v>71</v>
      </c>
      <c r="F1115" s="12">
        <v>-604558.5</v>
      </c>
    </row>
    <row r="1116" spans="1:6" ht="21" x14ac:dyDescent="0.25">
      <c r="A1116" s="11" t="s">
        <v>28</v>
      </c>
      <c r="B1116" s="11" t="s">
        <v>110</v>
      </c>
      <c r="C1116" s="11" t="s">
        <v>83</v>
      </c>
      <c r="D1116" s="11" t="s">
        <v>114</v>
      </c>
      <c r="E1116" s="11" t="s">
        <v>71</v>
      </c>
      <c r="F1116" s="12">
        <v>-538752.46</v>
      </c>
    </row>
    <row r="1117" spans="1:6" ht="21" x14ac:dyDescent="0.25">
      <c r="A1117" s="11" t="s">
        <v>29</v>
      </c>
      <c r="B1117" s="11" t="s">
        <v>110</v>
      </c>
      <c r="C1117" s="11" t="s">
        <v>83</v>
      </c>
      <c r="D1117" s="11" t="s">
        <v>114</v>
      </c>
      <c r="E1117" s="11" t="s">
        <v>71</v>
      </c>
      <c r="F1117" s="12">
        <v>-539167.19999999995</v>
      </c>
    </row>
    <row r="1118" spans="1:6" ht="21" x14ac:dyDescent="0.25">
      <c r="A1118" s="11" t="s">
        <v>31</v>
      </c>
      <c r="B1118" s="11" t="s">
        <v>110</v>
      </c>
      <c r="C1118" s="11" t="s">
        <v>83</v>
      </c>
      <c r="D1118" s="11" t="s">
        <v>114</v>
      </c>
      <c r="E1118" s="11" t="s">
        <v>71</v>
      </c>
      <c r="F1118" s="12">
        <v>-776953.76</v>
      </c>
    </row>
    <row r="1119" spans="1:6" ht="21" x14ac:dyDescent="0.25">
      <c r="A1119" s="11" t="s">
        <v>33</v>
      </c>
      <c r="B1119" s="11" t="s">
        <v>110</v>
      </c>
      <c r="C1119" s="11" t="s">
        <v>83</v>
      </c>
      <c r="D1119" s="11" t="s">
        <v>114</v>
      </c>
      <c r="E1119" s="11" t="s">
        <v>71</v>
      </c>
      <c r="F1119" s="12">
        <v>-922114.16</v>
      </c>
    </row>
    <row r="1120" spans="1:6" ht="21" x14ac:dyDescent="0.25">
      <c r="A1120" s="11" t="s">
        <v>34</v>
      </c>
      <c r="B1120" s="11" t="s">
        <v>110</v>
      </c>
      <c r="C1120" s="11" t="s">
        <v>83</v>
      </c>
      <c r="D1120" s="11" t="s">
        <v>114</v>
      </c>
      <c r="E1120" s="11" t="s">
        <v>71</v>
      </c>
      <c r="F1120" s="12">
        <v>-1168195.6000000001</v>
      </c>
    </row>
    <row r="1121" spans="1:6" ht="21" x14ac:dyDescent="0.25">
      <c r="A1121" s="11" t="s">
        <v>25</v>
      </c>
      <c r="B1121" s="11" t="s">
        <v>110</v>
      </c>
      <c r="C1121" s="11" t="s">
        <v>83</v>
      </c>
      <c r="D1121" s="11" t="s">
        <v>114</v>
      </c>
      <c r="E1121" s="11" t="s">
        <v>71</v>
      </c>
      <c r="F1121" s="12">
        <v>-539167.19999999995</v>
      </c>
    </row>
    <row r="1122" spans="1:6" ht="21" x14ac:dyDescent="0.25">
      <c r="A1122" s="11" t="s">
        <v>17</v>
      </c>
      <c r="B1122" s="11" t="s">
        <v>110</v>
      </c>
      <c r="C1122" s="11" t="s">
        <v>83</v>
      </c>
      <c r="D1122" s="11" t="s">
        <v>114</v>
      </c>
      <c r="E1122" s="11" t="s">
        <v>71</v>
      </c>
      <c r="F1122" s="12">
        <v>-446264.54</v>
      </c>
    </row>
    <row r="1123" spans="1:6" ht="21" x14ac:dyDescent="0.25">
      <c r="A1123" s="11" t="s">
        <v>151</v>
      </c>
      <c r="B1123" s="11" t="s">
        <v>110</v>
      </c>
      <c r="C1123" s="11" t="s">
        <v>83</v>
      </c>
      <c r="D1123" s="11" t="s">
        <v>114</v>
      </c>
      <c r="E1123" s="11" t="s">
        <v>71</v>
      </c>
      <c r="F1123" s="12">
        <v>-898612</v>
      </c>
    </row>
    <row r="1124" spans="1:6" ht="21" x14ac:dyDescent="0.25">
      <c r="A1124" s="11" t="s">
        <v>150</v>
      </c>
      <c r="B1124" s="11" t="s">
        <v>110</v>
      </c>
      <c r="C1124" s="11" t="s">
        <v>83</v>
      </c>
      <c r="D1124" s="11" t="s">
        <v>114</v>
      </c>
      <c r="E1124" s="11" t="s">
        <v>71</v>
      </c>
      <c r="F1124" s="12">
        <v>-191196.98</v>
      </c>
    </row>
    <row r="1125" spans="1:6" ht="31.5" x14ac:dyDescent="0.25">
      <c r="A1125" s="11" t="s">
        <v>162</v>
      </c>
      <c r="B1125" s="11" t="s">
        <v>110</v>
      </c>
      <c r="C1125" s="11" t="s">
        <v>83</v>
      </c>
      <c r="D1125" s="11" t="s">
        <v>114</v>
      </c>
      <c r="E1125" s="11" t="s">
        <v>71</v>
      </c>
      <c r="F1125" s="12">
        <v>-629028.4</v>
      </c>
    </row>
    <row r="1126" spans="1:6" ht="21" x14ac:dyDescent="0.25">
      <c r="A1126" s="11" t="s">
        <v>41</v>
      </c>
      <c r="B1126" s="11" t="s">
        <v>110</v>
      </c>
      <c r="C1126" s="11" t="s">
        <v>83</v>
      </c>
      <c r="D1126" s="11" t="s">
        <v>114</v>
      </c>
      <c r="E1126" s="11" t="s">
        <v>71</v>
      </c>
      <c r="F1126" s="12">
        <v>-1360360.32</v>
      </c>
    </row>
    <row r="1127" spans="1:6" ht="21" x14ac:dyDescent="0.25">
      <c r="A1127" s="11" t="s">
        <v>42</v>
      </c>
      <c r="B1127" s="11" t="s">
        <v>110</v>
      </c>
      <c r="C1127" s="11" t="s">
        <v>83</v>
      </c>
      <c r="D1127" s="11" t="s">
        <v>114</v>
      </c>
      <c r="E1127" s="11" t="s">
        <v>71</v>
      </c>
      <c r="F1127" s="12">
        <v>-1510359.4</v>
      </c>
    </row>
    <row r="1128" spans="1:6" ht="21" x14ac:dyDescent="0.25">
      <c r="A1128" s="11" t="s">
        <v>148</v>
      </c>
      <c r="B1128" s="11" t="s">
        <v>110</v>
      </c>
      <c r="C1128" s="11" t="s">
        <v>83</v>
      </c>
      <c r="D1128" s="11" t="s">
        <v>114</v>
      </c>
      <c r="E1128" s="11" t="s">
        <v>71</v>
      </c>
      <c r="F1128" s="12">
        <v>-431333.76</v>
      </c>
    </row>
    <row r="1129" spans="1:6" ht="21" x14ac:dyDescent="0.25">
      <c r="A1129" s="11" t="s">
        <v>155</v>
      </c>
      <c r="B1129" s="11" t="s">
        <v>104</v>
      </c>
      <c r="C1129" s="11" t="s">
        <v>70</v>
      </c>
      <c r="D1129" s="11" t="s">
        <v>105</v>
      </c>
      <c r="E1129" s="11" t="s">
        <v>71</v>
      </c>
      <c r="F1129" s="12">
        <v>-2959177.68</v>
      </c>
    </row>
    <row r="1130" spans="1:6" ht="21" x14ac:dyDescent="0.25">
      <c r="A1130" s="11" t="s">
        <v>155</v>
      </c>
      <c r="B1130" s="11" t="s">
        <v>106</v>
      </c>
      <c r="C1130" s="11" t="s">
        <v>70</v>
      </c>
      <c r="D1130" s="11" t="s">
        <v>105</v>
      </c>
      <c r="E1130" s="11" t="s">
        <v>71</v>
      </c>
      <c r="F1130" s="12">
        <v>-220320.8</v>
      </c>
    </row>
    <row r="1131" spans="1:6" ht="21" x14ac:dyDescent="0.25">
      <c r="A1131" s="11" t="s">
        <v>155</v>
      </c>
      <c r="B1131" s="11" t="s">
        <v>109</v>
      </c>
      <c r="C1131" s="11" t="s">
        <v>70</v>
      </c>
      <c r="D1131" s="11" t="s">
        <v>105</v>
      </c>
      <c r="E1131" s="11" t="s">
        <v>71</v>
      </c>
      <c r="F1131" s="12">
        <v>-973048.17</v>
      </c>
    </row>
    <row r="1132" spans="1:6" ht="21" x14ac:dyDescent="0.25">
      <c r="A1132" s="11" t="s">
        <v>155</v>
      </c>
      <c r="B1132" s="11" t="s">
        <v>110</v>
      </c>
      <c r="C1132" s="11" t="s">
        <v>70</v>
      </c>
      <c r="D1132" s="11" t="s">
        <v>105</v>
      </c>
      <c r="E1132" s="11" t="s">
        <v>71</v>
      </c>
      <c r="F1132" s="12">
        <v>-1709841.6</v>
      </c>
    </row>
    <row r="1133" spans="1:6" ht="21" x14ac:dyDescent="0.25">
      <c r="A1133" s="11" t="s">
        <v>155</v>
      </c>
      <c r="B1133" s="11" t="s">
        <v>115</v>
      </c>
      <c r="C1133" s="11" t="s">
        <v>70</v>
      </c>
      <c r="D1133" s="11" t="s">
        <v>105</v>
      </c>
      <c r="E1133" s="11" t="s">
        <v>71</v>
      </c>
      <c r="F1133" s="12">
        <v>-1300646.6100000001</v>
      </c>
    </row>
    <row r="1134" spans="1:6" ht="21" x14ac:dyDescent="0.25">
      <c r="A1134" s="11" t="s">
        <v>155</v>
      </c>
      <c r="B1134" s="11" t="s">
        <v>119</v>
      </c>
      <c r="C1134" s="11" t="s">
        <v>70</v>
      </c>
      <c r="D1134" s="11" t="s">
        <v>105</v>
      </c>
      <c r="E1134" s="11" t="s">
        <v>71</v>
      </c>
      <c r="F1134" s="12">
        <v>-63</v>
      </c>
    </row>
    <row r="1135" spans="1:6" ht="21" x14ac:dyDescent="0.25">
      <c r="A1135" s="11" t="s">
        <v>155</v>
      </c>
      <c r="B1135" s="11" t="s">
        <v>121</v>
      </c>
      <c r="C1135" s="11" t="s">
        <v>70</v>
      </c>
      <c r="D1135" s="11" t="s">
        <v>105</v>
      </c>
      <c r="E1135" s="11" t="s">
        <v>71</v>
      </c>
      <c r="F1135" s="12">
        <v>-677.09</v>
      </c>
    </row>
    <row r="1136" spans="1:6" ht="21" x14ac:dyDescent="0.25">
      <c r="A1136" s="11" t="s">
        <v>156</v>
      </c>
      <c r="B1136" s="11" t="s">
        <v>104</v>
      </c>
      <c r="C1136" s="11" t="s">
        <v>70</v>
      </c>
      <c r="D1136" s="11" t="s">
        <v>105</v>
      </c>
      <c r="E1136" s="11" t="s">
        <v>71</v>
      </c>
      <c r="F1136" s="12">
        <v>-809593.63</v>
      </c>
    </row>
    <row r="1137" spans="1:6" ht="21" x14ac:dyDescent="0.25">
      <c r="A1137" s="11" t="s">
        <v>156</v>
      </c>
      <c r="B1137" s="11" t="s">
        <v>106</v>
      </c>
      <c r="C1137" s="11" t="s">
        <v>70</v>
      </c>
      <c r="D1137" s="11" t="s">
        <v>105</v>
      </c>
      <c r="E1137" s="11" t="s">
        <v>71</v>
      </c>
      <c r="F1137" s="12">
        <v>-80477.600000000006</v>
      </c>
    </row>
    <row r="1138" spans="1:6" ht="21" x14ac:dyDescent="0.25">
      <c r="A1138" s="11" t="s">
        <v>156</v>
      </c>
      <c r="B1138" s="11" t="s">
        <v>109</v>
      </c>
      <c r="C1138" s="11" t="s">
        <v>70</v>
      </c>
      <c r="D1138" s="11" t="s">
        <v>105</v>
      </c>
      <c r="E1138" s="11" t="s">
        <v>71</v>
      </c>
      <c r="F1138" s="12">
        <v>-231710.2</v>
      </c>
    </row>
    <row r="1139" spans="1:6" ht="21" x14ac:dyDescent="0.25">
      <c r="A1139" s="11" t="s">
        <v>156</v>
      </c>
      <c r="B1139" s="11" t="s">
        <v>110</v>
      </c>
      <c r="C1139" s="11" t="s">
        <v>70</v>
      </c>
      <c r="D1139" s="11" t="s">
        <v>105</v>
      </c>
      <c r="E1139" s="11" t="s">
        <v>71</v>
      </c>
      <c r="F1139" s="12">
        <v>-706198.77</v>
      </c>
    </row>
    <row r="1140" spans="1:6" ht="21" x14ac:dyDescent="0.25">
      <c r="A1140" s="11" t="s">
        <v>156</v>
      </c>
      <c r="B1140" s="11" t="s">
        <v>115</v>
      </c>
      <c r="C1140" s="11" t="s">
        <v>70</v>
      </c>
      <c r="D1140" s="11" t="s">
        <v>105</v>
      </c>
      <c r="E1140" s="11" t="s">
        <v>71</v>
      </c>
      <c r="F1140" s="12">
        <v>-32772.370000000003</v>
      </c>
    </row>
    <row r="1141" spans="1:6" ht="21" x14ac:dyDescent="0.25">
      <c r="A1141" s="11" t="s">
        <v>156</v>
      </c>
      <c r="B1141" s="11" t="s">
        <v>120</v>
      </c>
      <c r="C1141" s="11" t="s">
        <v>70</v>
      </c>
      <c r="D1141" s="11" t="s">
        <v>105</v>
      </c>
      <c r="E1141" s="11" t="s">
        <v>71</v>
      </c>
      <c r="F1141" s="12">
        <v>-200</v>
      </c>
    </row>
    <row r="1142" spans="1:6" ht="21" x14ac:dyDescent="0.25">
      <c r="A1142" s="11" t="s">
        <v>156</v>
      </c>
      <c r="B1142" s="11" t="s">
        <v>121</v>
      </c>
      <c r="C1142" s="11" t="s">
        <v>70</v>
      </c>
      <c r="D1142" s="11" t="s">
        <v>105</v>
      </c>
      <c r="E1142" s="11" t="s">
        <v>71</v>
      </c>
      <c r="F1142" s="12">
        <v>-121.91</v>
      </c>
    </row>
    <row r="1143" spans="1:6" ht="21" x14ac:dyDescent="0.25">
      <c r="A1143" s="11" t="s">
        <v>152</v>
      </c>
      <c r="B1143" s="11" t="s">
        <v>104</v>
      </c>
      <c r="C1143" s="11" t="s">
        <v>70</v>
      </c>
      <c r="D1143" s="11" t="s">
        <v>105</v>
      </c>
      <c r="E1143" s="11" t="s">
        <v>71</v>
      </c>
      <c r="F1143" s="12">
        <v>-8692331.4499999993</v>
      </c>
    </row>
    <row r="1144" spans="1:6" ht="21" x14ac:dyDescent="0.25">
      <c r="A1144" s="11" t="s">
        <v>152</v>
      </c>
      <c r="B1144" s="11" t="s">
        <v>106</v>
      </c>
      <c r="C1144" s="11" t="s">
        <v>70</v>
      </c>
      <c r="D1144" s="11" t="s">
        <v>105</v>
      </c>
      <c r="E1144" s="11" t="s">
        <v>71</v>
      </c>
      <c r="F1144" s="12">
        <v>-166080.06</v>
      </c>
    </row>
    <row r="1145" spans="1:6" ht="21" x14ac:dyDescent="0.25">
      <c r="A1145" s="11" t="s">
        <v>152</v>
      </c>
      <c r="B1145" s="11" t="s">
        <v>109</v>
      </c>
      <c r="C1145" s="11" t="s">
        <v>70</v>
      </c>
      <c r="D1145" s="11" t="s">
        <v>105</v>
      </c>
      <c r="E1145" s="11" t="s">
        <v>71</v>
      </c>
      <c r="F1145" s="12">
        <v>-2621313.7400000002</v>
      </c>
    </row>
    <row r="1146" spans="1:6" ht="21" x14ac:dyDescent="0.25">
      <c r="A1146" s="11" t="s">
        <v>152</v>
      </c>
      <c r="B1146" s="11" t="s">
        <v>110</v>
      </c>
      <c r="C1146" s="11" t="s">
        <v>70</v>
      </c>
      <c r="D1146" s="11" t="s">
        <v>105</v>
      </c>
      <c r="E1146" s="11" t="s">
        <v>71</v>
      </c>
      <c r="F1146" s="12">
        <v>-5369645.3399999999</v>
      </c>
    </row>
    <row r="1147" spans="1:6" ht="21" x14ac:dyDescent="0.25">
      <c r="A1147" s="11" t="s">
        <v>152</v>
      </c>
      <c r="B1147" s="11" t="s">
        <v>115</v>
      </c>
      <c r="C1147" s="11" t="s">
        <v>70</v>
      </c>
      <c r="D1147" s="11" t="s">
        <v>105</v>
      </c>
      <c r="E1147" s="11" t="s">
        <v>71</v>
      </c>
      <c r="F1147" s="12">
        <v>-1972945.65</v>
      </c>
    </row>
    <row r="1148" spans="1:6" ht="21" x14ac:dyDescent="0.25">
      <c r="A1148" s="11" t="s">
        <v>152</v>
      </c>
      <c r="B1148" s="11" t="s">
        <v>139</v>
      </c>
      <c r="C1148" s="11" t="s">
        <v>70</v>
      </c>
      <c r="D1148" s="11" t="s">
        <v>105</v>
      </c>
      <c r="E1148" s="11" t="s">
        <v>71</v>
      </c>
      <c r="F1148" s="12">
        <v>-50000</v>
      </c>
    </row>
    <row r="1149" spans="1:6" ht="21" x14ac:dyDescent="0.25">
      <c r="A1149" s="11" t="s">
        <v>152</v>
      </c>
      <c r="B1149" s="11" t="s">
        <v>119</v>
      </c>
      <c r="C1149" s="11" t="s">
        <v>70</v>
      </c>
      <c r="D1149" s="11" t="s">
        <v>105</v>
      </c>
      <c r="E1149" s="11" t="s">
        <v>71</v>
      </c>
      <c r="F1149" s="12">
        <v>-234</v>
      </c>
    </row>
    <row r="1150" spans="1:6" ht="21" x14ac:dyDescent="0.25">
      <c r="A1150" s="11" t="s">
        <v>152</v>
      </c>
      <c r="B1150" s="11" t="s">
        <v>120</v>
      </c>
      <c r="C1150" s="11" t="s">
        <v>70</v>
      </c>
      <c r="D1150" s="11" t="s">
        <v>105</v>
      </c>
      <c r="E1150" s="11" t="s">
        <v>71</v>
      </c>
      <c r="F1150" s="12">
        <v>-5600</v>
      </c>
    </row>
    <row r="1151" spans="1:6" ht="21" x14ac:dyDescent="0.25">
      <c r="A1151" s="11" t="s">
        <v>152</v>
      </c>
      <c r="B1151" s="11" t="s">
        <v>121</v>
      </c>
      <c r="C1151" s="11" t="s">
        <v>70</v>
      </c>
      <c r="D1151" s="11" t="s">
        <v>105</v>
      </c>
      <c r="E1151" s="11" t="s">
        <v>71</v>
      </c>
      <c r="F1151" s="12">
        <v>-5349.37</v>
      </c>
    </row>
    <row r="1152" spans="1:6" ht="21" x14ac:dyDescent="0.25">
      <c r="A1152" s="11" t="s">
        <v>30</v>
      </c>
      <c r="B1152" s="11" t="s">
        <v>104</v>
      </c>
      <c r="C1152" s="11" t="s">
        <v>70</v>
      </c>
      <c r="D1152" s="11" t="s">
        <v>105</v>
      </c>
      <c r="E1152" s="11" t="s">
        <v>71</v>
      </c>
      <c r="F1152" s="12">
        <v>-1348909.97</v>
      </c>
    </row>
    <row r="1153" spans="1:6" ht="21" x14ac:dyDescent="0.25">
      <c r="A1153" s="11" t="s">
        <v>30</v>
      </c>
      <c r="B1153" s="11" t="s">
        <v>106</v>
      </c>
      <c r="C1153" s="11" t="s">
        <v>70</v>
      </c>
      <c r="D1153" s="11" t="s">
        <v>105</v>
      </c>
      <c r="E1153" s="11" t="s">
        <v>71</v>
      </c>
      <c r="F1153" s="12">
        <v>-37800</v>
      </c>
    </row>
    <row r="1154" spans="1:6" ht="21" x14ac:dyDescent="0.25">
      <c r="A1154" s="11" t="s">
        <v>30</v>
      </c>
      <c r="B1154" s="11" t="s">
        <v>109</v>
      </c>
      <c r="C1154" s="11" t="s">
        <v>70</v>
      </c>
      <c r="D1154" s="11" t="s">
        <v>105</v>
      </c>
      <c r="E1154" s="11" t="s">
        <v>71</v>
      </c>
      <c r="F1154" s="12">
        <v>-412547.31</v>
      </c>
    </row>
    <row r="1155" spans="1:6" ht="21" x14ac:dyDescent="0.25">
      <c r="A1155" s="11" t="s">
        <v>30</v>
      </c>
      <c r="B1155" s="11" t="s">
        <v>110</v>
      </c>
      <c r="C1155" s="11" t="s">
        <v>70</v>
      </c>
      <c r="D1155" s="11" t="s">
        <v>105</v>
      </c>
      <c r="E1155" s="11" t="s">
        <v>71</v>
      </c>
      <c r="F1155" s="12">
        <v>-911687.86</v>
      </c>
    </row>
    <row r="1156" spans="1:6" ht="21" x14ac:dyDescent="0.25">
      <c r="A1156" s="11" t="s">
        <v>30</v>
      </c>
      <c r="B1156" s="11" t="s">
        <v>115</v>
      </c>
      <c r="C1156" s="11" t="s">
        <v>70</v>
      </c>
      <c r="D1156" s="11" t="s">
        <v>105</v>
      </c>
      <c r="E1156" s="11" t="s">
        <v>71</v>
      </c>
      <c r="F1156" s="12">
        <v>-37158.050000000003</v>
      </c>
    </row>
    <row r="1157" spans="1:6" ht="21" x14ac:dyDescent="0.25">
      <c r="A1157" s="11" t="s">
        <v>30</v>
      </c>
      <c r="B1157" s="11" t="s">
        <v>120</v>
      </c>
      <c r="C1157" s="11" t="s">
        <v>70</v>
      </c>
      <c r="D1157" s="11" t="s">
        <v>105</v>
      </c>
      <c r="E1157" s="11" t="s">
        <v>71</v>
      </c>
      <c r="F1157" s="12">
        <v>-1000</v>
      </c>
    </row>
    <row r="1158" spans="1:6" ht="21" x14ac:dyDescent="0.25">
      <c r="A1158" s="11" t="s">
        <v>30</v>
      </c>
      <c r="B1158" s="11" t="s">
        <v>121</v>
      </c>
      <c r="C1158" s="11" t="s">
        <v>70</v>
      </c>
      <c r="D1158" s="11" t="s">
        <v>105</v>
      </c>
      <c r="E1158" s="11" t="s">
        <v>71</v>
      </c>
      <c r="F1158" s="12">
        <v>-1658.47</v>
      </c>
    </row>
    <row r="1159" spans="1:6" ht="21" x14ac:dyDescent="0.25">
      <c r="A1159" s="11" t="s">
        <v>158</v>
      </c>
      <c r="B1159" s="11" t="s">
        <v>104</v>
      </c>
      <c r="C1159" s="11" t="s">
        <v>70</v>
      </c>
      <c r="D1159" s="11" t="s">
        <v>105</v>
      </c>
      <c r="E1159" s="11" t="s">
        <v>71</v>
      </c>
      <c r="F1159" s="12">
        <v>-2427292.7200000002</v>
      </c>
    </row>
    <row r="1160" spans="1:6" ht="21" x14ac:dyDescent="0.25">
      <c r="A1160" s="11" t="s">
        <v>158</v>
      </c>
      <c r="B1160" s="11" t="s">
        <v>106</v>
      </c>
      <c r="C1160" s="11" t="s">
        <v>70</v>
      </c>
      <c r="D1160" s="11" t="s">
        <v>105</v>
      </c>
      <c r="E1160" s="11" t="s">
        <v>71</v>
      </c>
      <c r="F1160" s="12">
        <v>-79018.5</v>
      </c>
    </row>
    <row r="1161" spans="1:6" ht="21" x14ac:dyDescent="0.25">
      <c r="A1161" s="11" t="s">
        <v>158</v>
      </c>
      <c r="B1161" s="11" t="s">
        <v>109</v>
      </c>
      <c r="C1161" s="11" t="s">
        <v>70</v>
      </c>
      <c r="D1161" s="11" t="s">
        <v>105</v>
      </c>
      <c r="E1161" s="11" t="s">
        <v>71</v>
      </c>
      <c r="F1161" s="12">
        <v>-741602.89</v>
      </c>
    </row>
    <row r="1162" spans="1:6" ht="21" x14ac:dyDescent="0.25">
      <c r="A1162" s="11" t="s">
        <v>158</v>
      </c>
      <c r="B1162" s="11" t="s">
        <v>110</v>
      </c>
      <c r="C1162" s="11" t="s">
        <v>70</v>
      </c>
      <c r="D1162" s="11" t="s">
        <v>105</v>
      </c>
      <c r="E1162" s="11" t="s">
        <v>71</v>
      </c>
      <c r="F1162" s="12">
        <v>-2550547.73</v>
      </c>
    </row>
    <row r="1163" spans="1:6" ht="21" x14ac:dyDescent="0.25">
      <c r="A1163" s="11" t="s">
        <v>158</v>
      </c>
      <c r="B1163" s="11" t="s">
        <v>119</v>
      </c>
      <c r="C1163" s="11" t="s">
        <v>70</v>
      </c>
      <c r="D1163" s="11" t="s">
        <v>105</v>
      </c>
      <c r="E1163" s="11" t="s">
        <v>71</v>
      </c>
      <c r="F1163" s="12">
        <v>-81</v>
      </c>
    </row>
    <row r="1164" spans="1:6" ht="21" x14ac:dyDescent="0.25">
      <c r="A1164" s="11" t="s">
        <v>158</v>
      </c>
      <c r="B1164" s="11" t="s">
        <v>121</v>
      </c>
      <c r="C1164" s="11" t="s">
        <v>70</v>
      </c>
      <c r="D1164" s="11" t="s">
        <v>105</v>
      </c>
      <c r="E1164" s="11" t="s">
        <v>71</v>
      </c>
      <c r="F1164" s="12">
        <v>-8350.0300000000007</v>
      </c>
    </row>
    <row r="1165" spans="1:6" ht="21" x14ac:dyDescent="0.25">
      <c r="A1165" s="11" t="s">
        <v>153</v>
      </c>
      <c r="B1165" s="11" t="s">
        <v>104</v>
      </c>
      <c r="C1165" s="11" t="s">
        <v>70</v>
      </c>
      <c r="D1165" s="11" t="s">
        <v>105</v>
      </c>
      <c r="E1165" s="11" t="s">
        <v>71</v>
      </c>
      <c r="F1165" s="12">
        <v>-2795549.7</v>
      </c>
    </row>
    <row r="1166" spans="1:6" ht="21" x14ac:dyDescent="0.25">
      <c r="A1166" s="11" t="s">
        <v>153</v>
      </c>
      <c r="B1166" s="11" t="s">
        <v>106</v>
      </c>
      <c r="C1166" s="11" t="s">
        <v>70</v>
      </c>
      <c r="D1166" s="11" t="s">
        <v>105</v>
      </c>
      <c r="E1166" s="11" t="s">
        <v>71</v>
      </c>
      <c r="F1166" s="12">
        <v>-9774</v>
      </c>
    </row>
    <row r="1167" spans="1:6" ht="21" x14ac:dyDescent="0.25">
      <c r="A1167" s="11" t="s">
        <v>153</v>
      </c>
      <c r="B1167" s="11" t="s">
        <v>109</v>
      </c>
      <c r="C1167" s="11" t="s">
        <v>70</v>
      </c>
      <c r="D1167" s="11" t="s">
        <v>105</v>
      </c>
      <c r="E1167" s="11" t="s">
        <v>71</v>
      </c>
      <c r="F1167" s="12">
        <v>-824773.43</v>
      </c>
    </row>
    <row r="1168" spans="1:6" ht="21" x14ac:dyDescent="0.25">
      <c r="A1168" s="11" t="s">
        <v>153</v>
      </c>
      <c r="B1168" s="11" t="s">
        <v>110</v>
      </c>
      <c r="C1168" s="11" t="s">
        <v>70</v>
      </c>
      <c r="D1168" s="11" t="s">
        <v>105</v>
      </c>
      <c r="E1168" s="11" t="s">
        <v>71</v>
      </c>
      <c r="F1168" s="12">
        <v>-698626.45</v>
      </c>
    </row>
    <row r="1169" spans="1:6" ht="21" x14ac:dyDescent="0.25">
      <c r="A1169" s="11" t="s">
        <v>153</v>
      </c>
      <c r="B1169" s="11" t="s">
        <v>115</v>
      </c>
      <c r="C1169" s="11" t="s">
        <v>70</v>
      </c>
      <c r="D1169" s="11" t="s">
        <v>105</v>
      </c>
      <c r="E1169" s="11" t="s">
        <v>71</v>
      </c>
      <c r="F1169" s="12">
        <v>-664581.36</v>
      </c>
    </row>
    <row r="1170" spans="1:6" ht="21" x14ac:dyDescent="0.25">
      <c r="A1170" s="11" t="s">
        <v>153</v>
      </c>
      <c r="B1170" s="11" t="s">
        <v>139</v>
      </c>
      <c r="C1170" s="11" t="s">
        <v>70</v>
      </c>
      <c r="D1170" s="11" t="s">
        <v>105</v>
      </c>
      <c r="E1170" s="11" t="s">
        <v>71</v>
      </c>
      <c r="F1170" s="12">
        <v>-50000</v>
      </c>
    </row>
    <row r="1171" spans="1:6" ht="21" x14ac:dyDescent="0.25">
      <c r="A1171" s="11" t="s">
        <v>153</v>
      </c>
      <c r="B1171" s="11" t="s">
        <v>119</v>
      </c>
      <c r="C1171" s="11" t="s">
        <v>70</v>
      </c>
      <c r="D1171" s="11" t="s">
        <v>105</v>
      </c>
      <c r="E1171" s="11" t="s">
        <v>71</v>
      </c>
      <c r="F1171" s="12">
        <v>-1</v>
      </c>
    </row>
    <row r="1172" spans="1:6" ht="21" x14ac:dyDescent="0.25">
      <c r="A1172" s="11" t="s">
        <v>153</v>
      </c>
      <c r="B1172" s="11" t="s">
        <v>120</v>
      </c>
      <c r="C1172" s="11" t="s">
        <v>70</v>
      </c>
      <c r="D1172" s="11" t="s">
        <v>105</v>
      </c>
      <c r="E1172" s="11" t="s">
        <v>71</v>
      </c>
      <c r="F1172" s="12">
        <v>-3000</v>
      </c>
    </row>
    <row r="1173" spans="1:6" ht="21" x14ac:dyDescent="0.25">
      <c r="A1173" s="11" t="s">
        <v>153</v>
      </c>
      <c r="B1173" s="11" t="s">
        <v>121</v>
      </c>
      <c r="C1173" s="11" t="s">
        <v>70</v>
      </c>
      <c r="D1173" s="11" t="s">
        <v>105</v>
      </c>
      <c r="E1173" s="11" t="s">
        <v>71</v>
      </c>
      <c r="F1173" s="12">
        <v>-530.71</v>
      </c>
    </row>
    <row r="1174" spans="1:6" ht="21" x14ac:dyDescent="0.25">
      <c r="A1174" s="11" t="s">
        <v>154</v>
      </c>
      <c r="B1174" s="11" t="s">
        <v>104</v>
      </c>
      <c r="C1174" s="11" t="s">
        <v>70</v>
      </c>
      <c r="D1174" s="11" t="s">
        <v>105</v>
      </c>
      <c r="E1174" s="11" t="s">
        <v>71</v>
      </c>
      <c r="F1174" s="12">
        <v>-1905902.08</v>
      </c>
    </row>
    <row r="1175" spans="1:6" ht="21" x14ac:dyDescent="0.25">
      <c r="A1175" s="11" t="s">
        <v>154</v>
      </c>
      <c r="B1175" s="11" t="s">
        <v>106</v>
      </c>
      <c r="C1175" s="11" t="s">
        <v>70</v>
      </c>
      <c r="D1175" s="11" t="s">
        <v>105</v>
      </c>
      <c r="E1175" s="11" t="s">
        <v>71</v>
      </c>
      <c r="F1175" s="12">
        <v>-255123.68</v>
      </c>
    </row>
    <row r="1176" spans="1:6" ht="21" x14ac:dyDescent="0.25">
      <c r="A1176" s="11" t="s">
        <v>154</v>
      </c>
      <c r="B1176" s="11" t="s">
        <v>109</v>
      </c>
      <c r="C1176" s="11" t="s">
        <v>70</v>
      </c>
      <c r="D1176" s="11" t="s">
        <v>105</v>
      </c>
      <c r="E1176" s="11" t="s">
        <v>71</v>
      </c>
      <c r="F1176" s="12">
        <v>-741553.54</v>
      </c>
    </row>
    <row r="1177" spans="1:6" ht="21" x14ac:dyDescent="0.25">
      <c r="A1177" s="11" t="s">
        <v>154</v>
      </c>
      <c r="B1177" s="11" t="s">
        <v>110</v>
      </c>
      <c r="C1177" s="11" t="s">
        <v>70</v>
      </c>
      <c r="D1177" s="11" t="s">
        <v>105</v>
      </c>
      <c r="E1177" s="11" t="s">
        <v>71</v>
      </c>
      <c r="F1177" s="12">
        <v>-899385.23</v>
      </c>
    </row>
    <row r="1178" spans="1:6" ht="21" x14ac:dyDescent="0.25">
      <c r="A1178" s="11" t="s">
        <v>154</v>
      </c>
      <c r="B1178" s="11" t="s">
        <v>115</v>
      </c>
      <c r="C1178" s="11" t="s">
        <v>70</v>
      </c>
      <c r="D1178" s="11" t="s">
        <v>105</v>
      </c>
      <c r="E1178" s="11" t="s">
        <v>71</v>
      </c>
      <c r="F1178" s="12">
        <v>-379201.01</v>
      </c>
    </row>
    <row r="1179" spans="1:6" ht="21" x14ac:dyDescent="0.25">
      <c r="A1179" s="11" t="s">
        <v>154</v>
      </c>
      <c r="B1179" s="11" t="s">
        <v>139</v>
      </c>
      <c r="C1179" s="11" t="s">
        <v>70</v>
      </c>
      <c r="D1179" s="11" t="s">
        <v>105</v>
      </c>
      <c r="E1179" s="11" t="s">
        <v>71</v>
      </c>
      <c r="F1179" s="12">
        <v>-1711.63</v>
      </c>
    </row>
    <row r="1180" spans="1:6" ht="21" x14ac:dyDescent="0.25">
      <c r="A1180" s="11" t="s">
        <v>154</v>
      </c>
      <c r="B1180" s="11" t="s">
        <v>119</v>
      </c>
      <c r="C1180" s="11" t="s">
        <v>70</v>
      </c>
      <c r="D1180" s="11" t="s">
        <v>105</v>
      </c>
      <c r="E1180" s="11" t="s">
        <v>71</v>
      </c>
      <c r="F1180" s="12">
        <v>-2</v>
      </c>
    </row>
    <row r="1181" spans="1:6" ht="21" x14ac:dyDescent="0.25">
      <c r="A1181" s="11" t="s">
        <v>154</v>
      </c>
      <c r="B1181" s="11" t="s">
        <v>121</v>
      </c>
      <c r="C1181" s="11" t="s">
        <v>70</v>
      </c>
      <c r="D1181" s="11" t="s">
        <v>105</v>
      </c>
      <c r="E1181" s="11" t="s">
        <v>71</v>
      </c>
      <c r="F1181" s="12">
        <v>-132.9</v>
      </c>
    </row>
    <row r="1182" spans="1:6" ht="21" x14ac:dyDescent="0.25">
      <c r="A1182" s="11" t="s">
        <v>164</v>
      </c>
      <c r="B1182" s="11" t="s">
        <v>104</v>
      </c>
      <c r="C1182" s="11" t="s">
        <v>70</v>
      </c>
      <c r="D1182" s="11" t="s">
        <v>105</v>
      </c>
      <c r="E1182" s="11" t="s">
        <v>71</v>
      </c>
      <c r="F1182" s="12">
        <v>-1209845.94</v>
      </c>
    </row>
    <row r="1183" spans="1:6" ht="21" x14ac:dyDescent="0.25">
      <c r="A1183" s="11" t="s">
        <v>164</v>
      </c>
      <c r="B1183" s="11" t="s">
        <v>106</v>
      </c>
      <c r="C1183" s="11" t="s">
        <v>70</v>
      </c>
      <c r="D1183" s="11" t="s">
        <v>105</v>
      </c>
      <c r="E1183" s="11" t="s">
        <v>71</v>
      </c>
      <c r="F1183" s="12">
        <v>-55580.9</v>
      </c>
    </row>
    <row r="1184" spans="1:6" ht="21" x14ac:dyDescent="0.25">
      <c r="A1184" s="11" t="s">
        <v>164</v>
      </c>
      <c r="B1184" s="11" t="s">
        <v>109</v>
      </c>
      <c r="C1184" s="11" t="s">
        <v>70</v>
      </c>
      <c r="D1184" s="11" t="s">
        <v>105</v>
      </c>
      <c r="E1184" s="11" t="s">
        <v>71</v>
      </c>
      <c r="F1184" s="12">
        <v>-363248.41</v>
      </c>
    </row>
    <row r="1185" spans="1:6" ht="21" x14ac:dyDescent="0.25">
      <c r="A1185" s="11" t="s">
        <v>164</v>
      </c>
      <c r="B1185" s="11" t="s">
        <v>110</v>
      </c>
      <c r="C1185" s="11" t="s">
        <v>70</v>
      </c>
      <c r="D1185" s="11" t="s">
        <v>105</v>
      </c>
      <c r="E1185" s="11" t="s">
        <v>71</v>
      </c>
      <c r="F1185" s="12">
        <v>-1589641.66</v>
      </c>
    </row>
    <row r="1186" spans="1:6" ht="21" x14ac:dyDescent="0.25">
      <c r="A1186" s="11" t="s">
        <v>164</v>
      </c>
      <c r="B1186" s="11" t="s">
        <v>119</v>
      </c>
      <c r="C1186" s="11" t="s">
        <v>70</v>
      </c>
      <c r="D1186" s="11" t="s">
        <v>105</v>
      </c>
      <c r="E1186" s="11" t="s">
        <v>71</v>
      </c>
      <c r="F1186" s="12">
        <v>-8757.48</v>
      </c>
    </row>
    <row r="1187" spans="1:6" ht="21" x14ac:dyDescent="0.25">
      <c r="A1187" s="11" t="s">
        <v>164</v>
      </c>
      <c r="B1187" s="11" t="s">
        <v>120</v>
      </c>
      <c r="C1187" s="11" t="s">
        <v>70</v>
      </c>
      <c r="D1187" s="11" t="s">
        <v>105</v>
      </c>
      <c r="E1187" s="11" t="s">
        <v>71</v>
      </c>
      <c r="F1187" s="12">
        <v>-6190</v>
      </c>
    </row>
    <row r="1188" spans="1:6" ht="21" x14ac:dyDescent="0.25">
      <c r="A1188" s="11" t="s">
        <v>164</v>
      </c>
      <c r="B1188" s="11" t="s">
        <v>121</v>
      </c>
      <c r="C1188" s="11" t="s">
        <v>70</v>
      </c>
      <c r="D1188" s="11" t="s">
        <v>105</v>
      </c>
      <c r="E1188" s="11" t="s">
        <v>71</v>
      </c>
      <c r="F1188" s="12">
        <v>-4280.22</v>
      </c>
    </row>
    <row r="1189" spans="1:6" ht="21" x14ac:dyDescent="0.25">
      <c r="A1189" s="11" t="s">
        <v>157</v>
      </c>
      <c r="B1189" s="11" t="s">
        <v>104</v>
      </c>
      <c r="C1189" s="11" t="s">
        <v>70</v>
      </c>
      <c r="D1189" s="11" t="s">
        <v>105</v>
      </c>
      <c r="E1189" s="11" t="s">
        <v>71</v>
      </c>
      <c r="F1189" s="12">
        <v>-753757.63</v>
      </c>
    </row>
    <row r="1190" spans="1:6" ht="21" x14ac:dyDescent="0.25">
      <c r="A1190" s="11" t="s">
        <v>157</v>
      </c>
      <c r="B1190" s="11" t="s">
        <v>106</v>
      </c>
      <c r="C1190" s="11" t="s">
        <v>70</v>
      </c>
      <c r="D1190" s="11" t="s">
        <v>105</v>
      </c>
      <c r="E1190" s="11" t="s">
        <v>71</v>
      </c>
      <c r="F1190" s="12">
        <v>-399990.64</v>
      </c>
    </row>
    <row r="1191" spans="1:6" ht="21" x14ac:dyDescent="0.25">
      <c r="A1191" s="11" t="s">
        <v>157</v>
      </c>
      <c r="B1191" s="11" t="s">
        <v>109</v>
      </c>
      <c r="C1191" s="11" t="s">
        <v>70</v>
      </c>
      <c r="D1191" s="11" t="s">
        <v>105</v>
      </c>
      <c r="E1191" s="11" t="s">
        <v>71</v>
      </c>
      <c r="F1191" s="12">
        <v>-246534.73</v>
      </c>
    </row>
    <row r="1192" spans="1:6" ht="21" x14ac:dyDescent="0.25">
      <c r="A1192" s="11" t="s">
        <v>157</v>
      </c>
      <c r="B1192" s="11" t="s">
        <v>110</v>
      </c>
      <c r="C1192" s="11" t="s">
        <v>70</v>
      </c>
      <c r="D1192" s="11" t="s">
        <v>105</v>
      </c>
      <c r="E1192" s="11" t="s">
        <v>71</v>
      </c>
      <c r="F1192" s="12">
        <v>-690607.49</v>
      </c>
    </row>
    <row r="1193" spans="1:6" ht="21" x14ac:dyDescent="0.25">
      <c r="A1193" s="11" t="s">
        <v>157</v>
      </c>
      <c r="B1193" s="11" t="s">
        <v>115</v>
      </c>
      <c r="C1193" s="11" t="s">
        <v>70</v>
      </c>
      <c r="D1193" s="11" t="s">
        <v>105</v>
      </c>
      <c r="E1193" s="11" t="s">
        <v>71</v>
      </c>
      <c r="F1193" s="12">
        <v>-271827.09999999998</v>
      </c>
    </row>
    <row r="1194" spans="1:6" ht="21" x14ac:dyDescent="0.25">
      <c r="A1194" s="11" t="s">
        <v>157</v>
      </c>
      <c r="B1194" s="11" t="s">
        <v>121</v>
      </c>
      <c r="C1194" s="11" t="s">
        <v>70</v>
      </c>
      <c r="D1194" s="11" t="s">
        <v>105</v>
      </c>
      <c r="E1194" s="11" t="s">
        <v>71</v>
      </c>
      <c r="F1194" s="12">
        <v>-1072.0999999999999</v>
      </c>
    </row>
    <row r="1195" spans="1:6" ht="21" x14ac:dyDescent="0.25">
      <c r="A1195" s="11" t="s">
        <v>18</v>
      </c>
      <c r="B1195" s="11" t="s">
        <v>104</v>
      </c>
      <c r="C1195" s="11" t="s">
        <v>70</v>
      </c>
      <c r="D1195" s="11" t="s">
        <v>105</v>
      </c>
      <c r="E1195" s="11" t="s">
        <v>71</v>
      </c>
      <c r="F1195" s="12">
        <v>-3059067.79</v>
      </c>
    </row>
    <row r="1196" spans="1:6" ht="21" x14ac:dyDescent="0.25">
      <c r="A1196" s="11" t="s">
        <v>18</v>
      </c>
      <c r="B1196" s="11" t="s">
        <v>106</v>
      </c>
      <c r="C1196" s="11" t="s">
        <v>70</v>
      </c>
      <c r="D1196" s="11" t="s">
        <v>105</v>
      </c>
      <c r="E1196" s="11" t="s">
        <v>71</v>
      </c>
      <c r="F1196" s="12">
        <v>-26983</v>
      </c>
    </row>
    <row r="1197" spans="1:6" ht="21" x14ac:dyDescent="0.25">
      <c r="A1197" s="11" t="s">
        <v>18</v>
      </c>
      <c r="B1197" s="11" t="s">
        <v>108</v>
      </c>
      <c r="C1197" s="11" t="s">
        <v>70</v>
      </c>
      <c r="D1197" s="11" t="s">
        <v>105</v>
      </c>
      <c r="E1197" s="11" t="s">
        <v>71</v>
      </c>
      <c r="F1197" s="12">
        <v>-4713</v>
      </c>
    </row>
    <row r="1198" spans="1:6" ht="21" x14ac:dyDescent="0.25">
      <c r="A1198" s="11" t="s">
        <v>18</v>
      </c>
      <c r="B1198" s="11" t="s">
        <v>109</v>
      </c>
      <c r="C1198" s="11" t="s">
        <v>70</v>
      </c>
      <c r="D1198" s="11" t="s">
        <v>105</v>
      </c>
      <c r="E1198" s="11" t="s">
        <v>71</v>
      </c>
      <c r="F1198" s="12">
        <v>-911769.92</v>
      </c>
    </row>
    <row r="1199" spans="1:6" ht="21" x14ac:dyDescent="0.25">
      <c r="A1199" s="11" t="s">
        <v>18</v>
      </c>
      <c r="B1199" s="11" t="s">
        <v>110</v>
      </c>
      <c r="C1199" s="11" t="s">
        <v>70</v>
      </c>
      <c r="D1199" s="11" t="s">
        <v>105</v>
      </c>
      <c r="E1199" s="11" t="s">
        <v>71</v>
      </c>
      <c r="F1199" s="12">
        <v>-3045888.35</v>
      </c>
    </row>
    <row r="1200" spans="1:6" ht="21" x14ac:dyDescent="0.25">
      <c r="A1200" s="11" t="s">
        <v>18</v>
      </c>
      <c r="B1200" s="11" t="s">
        <v>115</v>
      </c>
      <c r="C1200" s="11" t="s">
        <v>70</v>
      </c>
      <c r="D1200" s="11" t="s">
        <v>105</v>
      </c>
      <c r="E1200" s="11" t="s">
        <v>71</v>
      </c>
      <c r="F1200" s="12">
        <v>-460816.41</v>
      </c>
    </row>
    <row r="1201" spans="1:6" ht="21" x14ac:dyDescent="0.25">
      <c r="A1201" s="11" t="s">
        <v>18</v>
      </c>
      <c r="B1201" s="11" t="s">
        <v>121</v>
      </c>
      <c r="C1201" s="11" t="s">
        <v>70</v>
      </c>
      <c r="D1201" s="11" t="s">
        <v>105</v>
      </c>
      <c r="E1201" s="11" t="s">
        <v>71</v>
      </c>
      <c r="F1201" s="12">
        <v>-786.21</v>
      </c>
    </row>
    <row r="1202" spans="1:6" ht="21" x14ac:dyDescent="0.25">
      <c r="A1202" s="11" t="s">
        <v>161</v>
      </c>
      <c r="B1202" s="11" t="s">
        <v>104</v>
      </c>
      <c r="C1202" s="11" t="s">
        <v>70</v>
      </c>
      <c r="D1202" s="11" t="s">
        <v>105</v>
      </c>
      <c r="E1202" s="11" t="s">
        <v>71</v>
      </c>
      <c r="F1202" s="12">
        <v>-558048.85</v>
      </c>
    </row>
    <row r="1203" spans="1:6" ht="21" x14ac:dyDescent="0.25">
      <c r="A1203" s="11" t="s">
        <v>161</v>
      </c>
      <c r="B1203" s="11" t="s">
        <v>106</v>
      </c>
      <c r="C1203" s="11" t="s">
        <v>70</v>
      </c>
      <c r="D1203" s="11" t="s">
        <v>105</v>
      </c>
      <c r="E1203" s="11" t="s">
        <v>71</v>
      </c>
      <c r="F1203" s="12">
        <v>-8599.7999999999993</v>
      </c>
    </row>
    <row r="1204" spans="1:6" ht="21" x14ac:dyDescent="0.25">
      <c r="A1204" s="11" t="s">
        <v>161</v>
      </c>
      <c r="B1204" s="11" t="s">
        <v>109</v>
      </c>
      <c r="C1204" s="11" t="s">
        <v>70</v>
      </c>
      <c r="D1204" s="11" t="s">
        <v>105</v>
      </c>
      <c r="E1204" s="11" t="s">
        <v>71</v>
      </c>
      <c r="F1204" s="12">
        <v>-167241.17000000001</v>
      </c>
    </row>
    <row r="1205" spans="1:6" ht="21" x14ac:dyDescent="0.25">
      <c r="A1205" s="11" t="s">
        <v>161</v>
      </c>
      <c r="B1205" s="11" t="s">
        <v>110</v>
      </c>
      <c r="C1205" s="11" t="s">
        <v>70</v>
      </c>
      <c r="D1205" s="11" t="s">
        <v>105</v>
      </c>
      <c r="E1205" s="11" t="s">
        <v>71</v>
      </c>
      <c r="F1205" s="12">
        <v>-452885.72</v>
      </c>
    </row>
    <row r="1206" spans="1:6" ht="21" x14ac:dyDescent="0.25">
      <c r="A1206" s="11" t="s">
        <v>161</v>
      </c>
      <c r="B1206" s="11" t="s">
        <v>115</v>
      </c>
      <c r="C1206" s="11" t="s">
        <v>70</v>
      </c>
      <c r="D1206" s="11" t="s">
        <v>105</v>
      </c>
      <c r="E1206" s="11" t="s">
        <v>71</v>
      </c>
      <c r="F1206" s="12">
        <v>-205525.69</v>
      </c>
    </row>
    <row r="1207" spans="1:6" ht="21" x14ac:dyDescent="0.25">
      <c r="A1207" s="11" t="s">
        <v>161</v>
      </c>
      <c r="B1207" s="11" t="s">
        <v>120</v>
      </c>
      <c r="C1207" s="11" t="s">
        <v>70</v>
      </c>
      <c r="D1207" s="11" t="s">
        <v>105</v>
      </c>
      <c r="E1207" s="11" t="s">
        <v>71</v>
      </c>
      <c r="F1207" s="12">
        <v>-248</v>
      </c>
    </row>
    <row r="1208" spans="1:6" ht="21" x14ac:dyDescent="0.25">
      <c r="A1208" s="11" t="s">
        <v>161</v>
      </c>
      <c r="B1208" s="11" t="s">
        <v>121</v>
      </c>
      <c r="C1208" s="11" t="s">
        <v>70</v>
      </c>
      <c r="D1208" s="11" t="s">
        <v>105</v>
      </c>
      <c r="E1208" s="11" t="s">
        <v>71</v>
      </c>
      <c r="F1208" s="12">
        <v>-705.71</v>
      </c>
    </row>
    <row r="1209" spans="1:6" ht="21" x14ac:dyDescent="0.25">
      <c r="A1209" s="11" t="s">
        <v>36</v>
      </c>
      <c r="B1209" s="11" t="s">
        <v>104</v>
      </c>
      <c r="C1209" s="11" t="s">
        <v>70</v>
      </c>
      <c r="D1209" s="11" t="s">
        <v>105</v>
      </c>
      <c r="E1209" s="11" t="s">
        <v>71</v>
      </c>
      <c r="F1209" s="12">
        <v>-1160604.75</v>
      </c>
    </row>
    <row r="1210" spans="1:6" ht="21" x14ac:dyDescent="0.25">
      <c r="A1210" s="11" t="s">
        <v>36</v>
      </c>
      <c r="B1210" s="11" t="s">
        <v>106</v>
      </c>
      <c r="C1210" s="11" t="s">
        <v>70</v>
      </c>
      <c r="D1210" s="11" t="s">
        <v>105</v>
      </c>
      <c r="E1210" s="11" t="s">
        <v>71</v>
      </c>
      <c r="F1210" s="12">
        <v>-13403.17</v>
      </c>
    </row>
    <row r="1211" spans="1:6" ht="21" x14ac:dyDescent="0.25">
      <c r="A1211" s="11" t="s">
        <v>36</v>
      </c>
      <c r="B1211" s="11" t="s">
        <v>109</v>
      </c>
      <c r="C1211" s="11" t="s">
        <v>70</v>
      </c>
      <c r="D1211" s="11" t="s">
        <v>105</v>
      </c>
      <c r="E1211" s="11" t="s">
        <v>71</v>
      </c>
      <c r="F1211" s="12">
        <v>-346127.04</v>
      </c>
    </row>
    <row r="1212" spans="1:6" ht="21" x14ac:dyDescent="0.25">
      <c r="A1212" s="11" t="s">
        <v>36</v>
      </c>
      <c r="B1212" s="11" t="s">
        <v>110</v>
      </c>
      <c r="C1212" s="11" t="s">
        <v>70</v>
      </c>
      <c r="D1212" s="11" t="s">
        <v>105</v>
      </c>
      <c r="E1212" s="11" t="s">
        <v>71</v>
      </c>
      <c r="F1212" s="12">
        <v>-1252679.01</v>
      </c>
    </row>
    <row r="1213" spans="1:6" ht="21" x14ac:dyDescent="0.25">
      <c r="A1213" s="11" t="s">
        <v>36</v>
      </c>
      <c r="B1213" s="11" t="s">
        <v>115</v>
      </c>
      <c r="C1213" s="11" t="s">
        <v>70</v>
      </c>
      <c r="D1213" s="11" t="s">
        <v>105</v>
      </c>
      <c r="E1213" s="11" t="s">
        <v>71</v>
      </c>
      <c r="F1213" s="12">
        <v>-40108.53</v>
      </c>
    </row>
    <row r="1214" spans="1:6" ht="21" x14ac:dyDescent="0.25">
      <c r="A1214" s="11" t="s">
        <v>36</v>
      </c>
      <c r="B1214" s="11" t="s">
        <v>119</v>
      </c>
      <c r="C1214" s="11" t="s">
        <v>70</v>
      </c>
      <c r="D1214" s="11" t="s">
        <v>105</v>
      </c>
      <c r="E1214" s="11" t="s">
        <v>71</v>
      </c>
      <c r="F1214" s="12">
        <v>-1</v>
      </c>
    </row>
    <row r="1215" spans="1:6" ht="21" x14ac:dyDescent="0.25">
      <c r="A1215" s="11" t="s">
        <v>36</v>
      </c>
      <c r="B1215" s="11" t="s">
        <v>121</v>
      </c>
      <c r="C1215" s="11" t="s">
        <v>70</v>
      </c>
      <c r="D1215" s="11" t="s">
        <v>105</v>
      </c>
      <c r="E1215" s="11" t="s">
        <v>71</v>
      </c>
      <c r="F1215" s="12">
        <v>-6018.76</v>
      </c>
    </row>
    <row r="1216" spans="1:6" ht="21" x14ac:dyDescent="0.25">
      <c r="A1216" s="11" t="s">
        <v>37</v>
      </c>
      <c r="B1216" s="11" t="s">
        <v>104</v>
      </c>
      <c r="C1216" s="11" t="s">
        <v>70</v>
      </c>
      <c r="D1216" s="11" t="s">
        <v>105</v>
      </c>
      <c r="E1216" s="11" t="s">
        <v>71</v>
      </c>
      <c r="F1216" s="12">
        <v>-1318621.21</v>
      </c>
    </row>
    <row r="1217" spans="1:6" ht="21" x14ac:dyDescent="0.25">
      <c r="A1217" s="11" t="s">
        <v>37</v>
      </c>
      <c r="B1217" s="11" t="s">
        <v>106</v>
      </c>
      <c r="C1217" s="11" t="s">
        <v>70</v>
      </c>
      <c r="D1217" s="11" t="s">
        <v>105</v>
      </c>
      <c r="E1217" s="11" t="s">
        <v>71</v>
      </c>
      <c r="F1217" s="12">
        <v>-51740</v>
      </c>
    </row>
    <row r="1218" spans="1:6" ht="21" x14ac:dyDescent="0.25">
      <c r="A1218" s="11" t="s">
        <v>37</v>
      </c>
      <c r="B1218" s="11" t="s">
        <v>109</v>
      </c>
      <c r="C1218" s="11" t="s">
        <v>70</v>
      </c>
      <c r="D1218" s="11" t="s">
        <v>105</v>
      </c>
      <c r="E1218" s="11" t="s">
        <v>71</v>
      </c>
      <c r="F1218" s="12">
        <v>-392271.82</v>
      </c>
    </row>
    <row r="1219" spans="1:6" ht="21" x14ac:dyDescent="0.25">
      <c r="A1219" s="11" t="s">
        <v>37</v>
      </c>
      <c r="B1219" s="11" t="s">
        <v>110</v>
      </c>
      <c r="C1219" s="11" t="s">
        <v>70</v>
      </c>
      <c r="D1219" s="11" t="s">
        <v>105</v>
      </c>
      <c r="E1219" s="11" t="s">
        <v>71</v>
      </c>
      <c r="F1219" s="12">
        <v>-1775383.48</v>
      </c>
    </row>
    <row r="1220" spans="1:6" ht="21" x14ac:dyDescent="0.25">
      <c r="A1220" s="11" t="s">
        <v>37</v>
      </c>
      <c r="B1220" s="11" t="s">
        <v>115</v>
      </c>
      <c r="C1220" s="11" t="s">
        <v>70</v>
      </c>
      <c r="D1220" s="11" t="s">
        <v>105</v>
      </c>
      <c r="E1220" s="11" t="s">
        <v>71</v>
      </c>
      <c r="F1220" s="12">
        <v>-955238.44</v>
      </c>
    </row>
    <row r="1221" spans="1:6" ht="21" x14ac:dyDescent="0.25">
      <c r="A1221" s="11" t="s">
        <v>37</v>
      </c>
      <c r="B1221" s="11" t="s">
        <v>121</v>
      </c>
      <c r="C1221" s="11" t="s">
        <v>70</v>
      </c>
      <c r="D1221" s="11" t="s">
        <v>105</v>
      </c>
      <c r="E1221" s="11" t="s">
        <v>71</v>
      </c>
      <c r="F1221" s="12">
        <v>-141.41</v>
      </c>
    </row>
    <row r="1222" spans="1:6" ht="21" x14ac:dyDescent="0.25">
      <c r="A1222" s="11" t="s">
        <v>38</v>
      </c>
      <c r="B1222" s="11" t="s">
        <v>104</v>
      </c>
      <c r="C1222" s="11" t="s">
        <v>70</v>
      </c>
      <c r="D1222" s="11" t="s">
        <v>105</v>
      </c>
      <c r="E1222" s="11" t="s">
        <v>71</v>
      </c>
      <c r="F1222" s="12">
        <v>-1095476.43</v>
      </c>
    </row>
    <row r="1223" spans="1:6" ht="21" x14ac:dyDescent="0.25">
      <c r="A1223" s="11" t="s">
        <v>38</v>
      </c>
      <c r="B1223" s="11" t="s">
        <v>106</v>
      </c>
      <c r="C1223" s="11" t="s">
        <v>70</v>
      </c>
      <c r="D1223" s="11" t="s">
        <v>105</v>
      </c>
      <c r="E1223" s="11" t="s">
        <v>71</v>
      </c>
      <c r="F1223" s="12">
        <v>-63004.9</v>
      </c>
    </row>
    <row r="1224" spans="1:6" ht="21" x14ac:dyDescent="0.25">
      <c r="A1224" s="11" t="s">
        <v>38</v>
      </c>
      <c r="B1224" s="11" t="s">
        <v>109</v>
      </c>
      <c r="C1224" s="11" t="s">
        <v>70</v>
      </c>
      <c r="D1224" s="11" t="s">
        <v>105</v>
      </c>
      <c r="E1224" s="11" t="s">
        <v>71</v>
      </c>
      <c r="F1224" s="12">
        <v>-349152.8</v>
      </c>
    </row>
    <row r="1225" spans="1:6" ht="21" x14ac:dyDescent="0.25">
      <c r="A1225" s="11" t="s">
        <v>38</v>
      </c>
      <c r="B1225" s="11" t="s">
        <v>110</v>
      </c>
      <c r="C1225" s="11" t="s">
        <v>70</v>
      </c>
      <c r="D1225" s="11" t="s">
        <v>105</v>
      </c>
      <c r="E1225" s="11" t="s">
        <v>71</v>
      </c>
      <c r="F1225" s="12">
        <v>-632705.42000000004</v>
      </c>
    </row>
    <row r="1226" spans="1:6" ht="21" x14ac:dyDescent="0.25">
      <c r="A1226" s="11" t="s">
        <v>38</v>
      </c>
      <c r="B1226" s="11" t="s">
        <v>115</v>
      </c>
      <c r="C1226" s="11" t="s">
        <v>70</v>
      </c>
      <c r="D1226" s="11" t="s">
        <v>105</v>
      </c>
      <c r="E1226" s="11" t="s">
        <v>71</v>
      </c>
      <c r="F1226" s="12">
        <v>-548558.31000000006</v>
      </c>
    </row>
    <row r="1227" spans="1:6" ht="21" x14ac:dyDescent="0.25">
      <c r="A1227" s="11" t="s">
        <v>38</v>
      </c>
      <c r="B1227" s="11" t="s">
        <v>121</v>
      </c>
      <c r="C1227" s="11" t="s">
        <v>70</v>
      </c>
      <c r="D1227" s="11" t="s">
        <v>105</v>
      </c>
      <c r="E1227" s="11" t="s">
        <v>71</v>
      </c>
      <c r="F1227" s="12">
        <v>-2911.8</v>
      </c>
    </row>
    <row r="1228" spans="1:6" ht="21" x14ac:dyDescent="0.25">
      <c r="A1228" s="11" t="s">
        <v>163</v>
      </c>
      <c r="B1228" s="11" t="s">
        <v>104</v>
      </c>
      <c r="C1228" s="11" t="s">
        <v>70</v>
      </c>
      <c r="D1228" s="11" t="s">
        <v>105</v>
      </c>
      <c r="E1228" s="11" t="s">
        <v>71</v>
      </c>
      <c r="F1228" s="12">
        <v>-947171.5</v>
      </c>
    </row>
    <row r="1229" spans="1:6" ht="21" x14ac:dyDescent="0.25">
      <c r="A1229" s="11" t="s">
        <v>163</v>
      </c>
      <c r="B1229" s="11" t="s">
        <v>106</v>
      </c>
      <c r="C1229" s="11" t="s">
        <v>70</v>
      </c>
      <c r="D1229" s="11" t="s">
        <v>105</v>
      </c>
      <c r="E1229" s="11" t="s">
        <v>71</v>
      </c>
      <c r="F1229" s="12">
        <v>-52240.03</v>
      </c>
    </row>
    <row r="1230" spans="1:6" ht="21" x14ac:dyDescent="0.25">
      <c r="A1230" s="11" t="s">
        <v>163</v>
      </c>
      <c r="B1230" s="11" t="s">
        <v>109</v>
      </c>
      <c r="C1230" s="11" t="s">
        <v>70</v>
      </c>
      <c r="D1230" s="11" t="s">
        <v>105</v>
      </c>
      <c r="E1230" s="11" t="s">
        <v>71</v>
      </c>
      <c r="F1230" s="12">
        <v>-293288.06</v>
      </c>
    </row>
    <row r="1231" spans="1:6" ht="21" x14ac:dyDescent="0.25">
      <c r="A1231" s="11" t="s">
        <v>163</v>
      </c>
      <c r="B1231" s="11" t="s">
        <v>110</v>
      </c>
      <c r="C1231" s="11" t="s">
        <v>70</v>
      </c>
      <c r="D1231" s="11" t="s">
        <v>105</v>
      </c>
      <c r="E1231" s="11" t="s">
        <v>71</v>
      </c>
      <c r="F1231" s="12">
        <v>-310174.15000000002</v>
      </c>
    </row>
    <row r="1232" spans="1:6" ht="21" x14ac:dyDescent="0.25">
      <c r="A1232" s="11" t="s">
        <v>163</v>
      </c>
      <c r="B1232" s="11" t="s">
        <v>115</v>
      </c>
      <c r="C1232" s="11" t="s">
        <v>70</v>
      </c>
      <c r="D1232" s="11" t="s">
        <v>105</v>
      </c>
      <c r="E1232" s="11" t="s">
        <v>71</v>
      </c>
      <c r="F1232" s="12">
        <v>-632728.59</v>
      </c>
    </row>
    <row r="1233" spans="1:6" ht="21" x14ac:dyDescent="0.25">
      <c r="A1233" s="11" t="s">
        <v>163</v>
      </c>
      <c r="B1233" s="11" t="s">
        <v>119</v>
      </c>
      <c r="C1233" s="11" t="s">
        <v>70</v>
      </c>
      <c r="D1233" s="11" t="s">
        <v>105</v>
      </c>
      <c r="E1233" s="11" t="s">
        <v>71</v>
      </c>
      <c r="F1233" s="12">
        <v>-1</v>
      </c>
    </row>
    <row r="1234" spans="1:6" ht="21" x14ac:dyDescent="0.25">
      <c r="A1234" s="11" t="s">
        <v>163</v>
      </c>
      <c r="B1234" s="11" t="s">
        <v>120</v>
      </c>
      <c r="C1234" s="11" t="s">
        <v>70</v>
      </c>
      <c r="D1234" s="11" t="s">
        <v>105</v>
      </c>
      <c r="E1234" s="11" t="s">
        <v>71</v>
      </c>
      <c r="F1234" s="12">
        <v>-4079</v>
      </c>
    </row>
    <row r="1235" spans="1:6" ht="21" x14ac:dyDescent="0.25">
      <c r="A1235" s="11" t="s">
        <v>163</v>
      </c>
      <c r="B1235" s="11" t="s">
        <v>121</v>
      </c>
      <c r="C1235" s="11" t="s">
        <v>70</v>
      </c>
      <c r="D1235" s="11" t="s">
        <v>105</v>
      </c>
      <c r="E1235" s="11" t="s">
        <v>71</v>
      </c>
      <c r="F1235" s="12">
        <v>-1125.02</v>
      </c>
    </row>
    <row r="1236" spans="1:6" ht="21" x14ac:dyDescent="0.25">
      <c r="A1236" s="11" t="s">
        <v>19</v>
      </c>
      <c r="B1236" s="11" t="s">
        <v>104</v>
      </c>
      <c r="C1236" s="11" t="s">
        <v>70</v>
      </c>
      <c r="D1236" s="11" t="s">
        <v>105</v>
      </c>
      <c r="E1236" s="11" t="s">
        <v>71</v>
      </c>
      <c r="F1236" s="12">
        <v>-1840074.66</v>
      </c>
    </row>
    <row r="1237" spans="1:6" ht="21" x14ac:dyDescent="0.25">
      <c r="A1237" s="11" t="s">
        <v>19</v>
      </c>
      <c r="B1237" s="11" t="s">
        <v>106</v>
      </c>
      <c r="C1237" s="11" t="s">
        <v>70</v>
      </c>
      <c r="D1237" s="11" t="s">
        <v>105</v>
      </c>
      <c r="E1237" s="11" t="s">
        <v>71</v>
      </c>
      <c r="F1237" s="12">
        <v>-262100.88</v>
      </c>
    </row>
    <row r="1238" spans="1:6" ht="21" x14ac:dyDescent="0.25">
      <c r="A1238" s="11" t="s">
        <v>19</v>
      </c>
      <c r="B1238" s="11" t="s">
        <v>109</v>
      </c>
      <c r="C1238" s="11" t="s">
        <v>70</v>
      </c>
      <c r="D1238" s="11" t="s">
        <v>105</v>
      </c>
      <c r="E1238" s="11" t="s">
        <v>71</v>
      </c>
      <c r="F1238" s="12">
        <v>-562771.63</v>
      </c>
    </row>
    <row r="1239" spans="1:6" ht="21" x14ac:dyDescent="0.25">
      <c r="A1239" s="11" t="s">
        <v>19</v>
      </c>
      <c r="B1239" s="11" t="s">
        <v>110</v>
      </c>
      <c r="C1239" s="11" t="s">
        <v>70</v>
      </c>
      <c r="D1239" s="11" t="s">
        <v>105</v>
      </c>
      <c r="E1239" s="11" t="s">
        <v>71</v>
      </c>
      <c r="F1239" s="12">
        <v>-474488.66</v>
      </c>
    </row>
    <row r="1240" spans="1:6" ht="21" x14ac:dyDescent="0.25">
      <c r="A1240" s="11" t="s">
        <v>19</v>
      </c>
      <c r="B1240" s="11" t="s">
        <v>115</v>
      </c>
      <c r="C1240" s="11" t="s">
        <v>70</v>
      </c>
      <c r="D1240" s="11" t="s">
        <v>105</v>
      </c>
      <c r="E1240" s="11" t="s">
        <v>71</v>
      </c>
      <c r="F1240" s="12">
        <v>-1122672.81</v>
      </c>
    </row>
    <row r="1241" spans="1:6" ht="21" x14ac:dyDescent="0.25">
      <c r="A1241" s="11" t="s">
        <v>19</v>
      </c>
      <c r="B1241" s="11" t="s">
        <v>121</v>
      </c>
      <c r="C1241" s="11" t="s">
        <v>70</v>
      </c>
      <c r="D1241" s="11" t="s">
        <v>105</v>
      </c>
      <c r="E1241" s="11" t="s">
        <v>71</v>
      </c>
      <c r="F1241" s="12">
        <v>-4451.46</v>
      </c>
    </row>
    <row r="1242" spans="1:6" ht="21" x14ac:dyDescent="0.25">
      <c r="A1242" s="11" t="s">
        <v>40</v>
      </c>
      <c r="B1242" s="11" t="s">
        <v>104</v>
      </c>
      <c r="C1242" s="11" t="s">
        <v>70</v>
      </c>
      <c r="D1242" s="11" t="s">
        <v>105</v>
      </c>
      <c r="E1242" s="11" t="s">
        <v>71</v>
      </c>
      <c r="F1242" s="12">
        <v>-608484.71</v>
      </c>
    </row>
    <row r="1243" spans="1:6" ht="21" x14ac:dyDescent="0.25">
      <c r="A1243" s="11" t="s">
        <v>40</v>
      </c>
      <c r="B1243" s="11" t="s">
        <v>106</v>
      </c>
      <c r="C1243" s="11" t="s">
        <v>70</v>
      </c>
      <c r="D1243" s="11" t="s">
        <v>105</v>
      </c>
      <c r="E1243" s="11" t="s">
        <v>71</v>
      </c>
      <c r="F1243" s="12">
        <v>-41298</v>
      </c>
    </row>
    <row r="1244" spans="1:6" ht="21" x14ac:dyDescent="0.25">
      <c r="A1244" s="11" t="s">
        <v>40</v>
      </c>
      <c r="B1244" s="11" t="s">
        <v>109</v>
      </c>
      <c r="C1244" s="11" t="s">
        <v>70</v>
      </c>
      <c r="D1244" s="11" t="s">
        <v>105</v>
      </c>
      <c r="E1244" s="11" t="s">
        <v>71</v>
      </c>
      <c r="F1244" s="12">
        <v>-195599.49</v>
      </c>
    </row>
    <row r="1245" spans="1:6" ht="21" x14ac:dyDescent="0.25">
      <c r="A1245" s="11" t="s">
        <v>40</v>
      </c>
      <c r="B1245" s="11" t="s">
        <v>110</v>
      </c>
      <c r="C1245" s="11" t="s">
        <v>70</v>
      </c>
      <c r="D1245" s="11" t="s">
        <v>105</v>
      </c>
      <c r="E1245" s="11" t="s">
        <v>71</v>
      </c>
      <c r="F1245" s="12">
        <v>-468297.07</v>
      </c>
    </row>
    <row r="1246" spans="1:6" ht="21" x14ac:dyDescent="0.25">
      <c r="A1246" s="11" t="s">
        <v>40</v>
      </c>
      <c r="B1246" s="11" t="s">
        <v>115</v>
      </c>
      <c r="C1246" s="11" t="s">
        <v>70</v>
      </c>
      <c r="D1246" s="11" t="s">
        <v>105</v>
      </c>
      <c r="E1246" s="11" t="s">
        <v>71</v>
      </c>
      <c r="F1246" s="12">
        <v>-2065.9699999999998</v>
      </c>
    </row>
    <row r="1247" spans="1:6" ht="21" x14ac:dyDescent="0.25">
      <c r="A1247" s="11" t="s">
        <v>40</v>
      </c>
      <c r="B1247" s="11" t="s">
        <v>119</v>
      </c>
      <c r="C1247" s="11" t="s">
        <v>70</v>
      </c>
      <c r="D1247" s="11" t="s">
        <v>105</v>
      </c>
      <c r="E1247" s="11" t="s">
        <v>71</v>
      </c>
      <c r="F1247" s="12">
        <v>-2</v>
      </c>
    </row>
    <row r="1248" spans="1:6" ht="21" x14ac:dyDescent="0.25">
      <c r="A1248" s="11" t="s">
        <v>40</v>
      </c>
      <c r="B1248" s="11" t="s">
        <v>120</v>
      </c>
      <c r="C1248" s="11" t="s">
        <v>70</v>
      </c>
      <c r="D1248" s="11" t="s">
        <v>105</v>
      </c>
      <c r="E1248" s="11" t="s">
        <v>71</v>
      </c>
      <c r="F1248" s="12">
        <v>-3000</v>
      </c>
    </row>
    <row r="1249" spans="1:6" ht="21" x14ac:dyDescent="0.25">
      <c r="A1249" s="11" t="s">
        <v>40</v>
      </c>
      <c r="B1249" s="11" t="s">
        <v>121</v>
      </c>
      <c r="C1249" s="11" t="s">
        <v>70</v>
      </c>
      <c r="D1249" s="11" t="s">
        <v>105</v>
      </c>
      <c r="E1249" s="11" t="s">
        <v>71</v>
      </c>
      <c r="F1249" s="12">
        <v>-2691.51</v>
      </c>
    </row>
    <row r="1250" spans="1:6" ht="21" x14ac:dyDescent="0.25">
      <c r="A1250" s="11" t="s">
        <v>14</v>
      </c>
      <c r="B1250" s="11" t="s">
        <v>104</v>
      </c>
      <c r="C1250" s="11" t="s">
        <v>70</v>
      </c>
      <c r="D1250" s="11" t="s">
        <v>105</v>
      </c>
      <c r="E1250" s="11" t="s">
        <v>71</v>
      </c>
      <c r="F1250" s="12">
        <v>-1277563.73</v>
      </c>
    </row>
    <row r="1251" spans="1:6" ht="21" x14ac:dyDescent="0.25">
      <c r="A1251" s="11" t="s">
        <v>14</v>
      </c>
      <c r="B1251" s="11" t="s">
        <v>106</v>
      </c>
      <c r="C1251" s="11" t="s">
        <v>70</v>
      </c>
      <c r="D1251" s="11" t="s">
        <v>105</v>
      </c>
      <c r="E1251" s="11" t="s">
        <v>71</v>
      </c>
      <c r="F1251" s="12">
        <v>-173702.66</v>
      </c>
    </row>
    <row r="1252" spans="1:6" ht="21" x14ac:dyDescent="0.25">
      <c r="A1252" s="11" t="s">
        <v>14</v>
      </c>
      <c r="B1252" s="11" t="s">
        <v>109</v>
      </c>
      <c r="C1252" s="11" t="s">
        <v>70</v>
      </c>
      <c r="D1252" s="11" t="s">
        <v>105</v>
      </c>
      <c r="E1252" s="11" t="s">
        <v>71</v>
      </c>
      <c r="F1252" s="12">
        <v>-375838.47</v>
      </c>
    </row>
    <row r="1253" spans="1:6" ht="21" x14ac:dyDescent="0.25">
      <c r="A1253" s="11" t="s">
        <v>14</v>
      </c>
      <c r="B1253" s="11" t="s">
        <v>110</v>
      </c>
      <c r="C1253" s="11" t="s">
        <v>70</v>
      </c>
      <c r="D1253" s="11" t="s">
        <v>105</v>
      </c>
      <c r="E1253" s="11" t="s">
        <v>71</v>
      </c>
      <c r="F1253" s="12">
        <v>-434397.28</v>
      </c>
    </row>
    <row r="1254" spans="1:6" ht="21" x14ac:dyDescent="0.25">
      <c r="A1254" s="11" t="s">
        <v>14</v>
      </c>
      <c r="B1254" s="11" t="s">
        <v>115</v>
      </c>
      <c r="C1254" s="11" t="s">
        <v>70</v>
      </c>
      <c r="D1254" s="11" t="s">
        <v>105</v>
      </c>
      <c r="E1254" s="11" t="s">
        <v>71</v>
      </c>
      <c r="F1254" s="12">
        <v>-849141.37</v>
      </c>
    </row>
    <row r="1255" spans="1:6" ht="21" x14ac:dyDescent="0.25">
      <c r="A1255" s="11" t="s">
        <v>14</v>
      </c>
      <c r="B1255" s="11" t="s">
        <v>119</v>
      </c>
      <c r="C1255" s="11" t="s">
        <v>70</v>
      </c>
      <c r="D1255" s="11" t="s">
        <v>105</v>
      </c>
      <c r="E1255" s="11" t="s">
        <v>71</v>
      </c>
      <c r="F1255" s="12">
        <v>-8</v>
      </c>
    </row>
    <row r="1256" spans="1:6" ht="21" x14ac:dyDescent="0.25">
      <c r="A1256" s="11" t="s">
        <v>14</v>
      </c>
      <c r="B1256" s="11" t="s">
        <v>121</v>
      </c>
      <c r="C1256" s="11" t="s">
        <v>70</v>
      </c>
      <c r="D1256" s="11" t="s">
        <v>105</v>
      </c>
      <c r="E1256" s="11" t="s">
        <v>71</v>
      </c>
      <c r="F1256" s="12">
        <v>-5317.23</v>
      </c>
    </row>
    <row r="1257" spans="1:6" ht="21" x14ac:dyDescent="0.25">
      <c r="A1257" s="11" t="s">
        <v>20</v>
      </c>
      <c r="B1257" s="11" t="s">
        <v>104</v>
      </c>
      <c r="C1257" s="11" t="s">
        <v>70</v>
      </c>
      <c r="D1257" s="11" t="s">
        <v>105</v>
      </c>
      <c r="E1257" s="11" t="s">
        <v>71</v>
      </c>
      <c r="F1257" s="12">
        <v>-885629.21</v>
      </c>
    </row>
    <row r="1258" spans="1:6" ht="21" x14ac:dyDescent="0.25">
      <c r="A1258" s="11" t="s">
        <v>20</v>
      </c>
      <c r="B1258" s="11" t="s">
        <v>106</v>
      </c>
      <c r="C1258" s="11" t="s">
        <v>70</v>
      </c>
      <c r="D1258" s="11" t="s">
        <v>105</v>
      </c>
      <c r="E1258" s="11" t="s">
        <v>71</v>
      </c>
      <c r="F1258" s="12">
        <v>-117210.68</v>
      </c>
    </row>
    <row r="1259" spans="1:6" ht="21" x14ac:dyDescent="0.25">
      <c r="A1259" s="11" t="s">
        <v>20</v>
      </c>
      <c r="B1259" s="11" t="s">
        <v>108</v>
      </c>
      <c r="C1259" s="11" t="s">
        <v>70</v>
      </c>
      <c r="D1259" s="11" t="s">
        <v>105</v>
      </c>
      <c r="E1259" s="11" t="s">
        <v>71</v>
      </c>
      <c r="F1259" s="12">
        <v>-23601</v>
      </c>
    </row>
    <row r="1260" spans="1:6" ht="21" x14ac:dyDescent="0.25">
      <c r="A1260" s="11" t="s">
        <v>20</v>
      </c>
      <c r="B1260" s="11" t="s">
        <v>109</v>
      </c>
      <c r="C1260" s="11" t="s">
        <v>70</v>
      </c>
      <c r="D1260" s="11" t="s">
        <v>105</v>
      </c>
      <c r="E1260" s="11" t="s">
        <v>71</v>
      </c>
      <c r="F1260" s="12">
        <v>-266480.45</v>
      </c>
    </row>
    <row r="1261" spans="1:6" ht="21" x14ac:dyDescent="0.25">
      <c r="A1261" s="11" t="s">
        <v>20</v>
      </c>
      <c r="B1261" s="11" t="s">
        <v>110</v>
      </c>
      <c r="C1261" s="11" t="s">
        <v>70</v>
      </c>
      <c r="D1261" s="11" t="s">
        <v>105</v>
      </c>
      <c r="E1261" s="11" t="s">
        <v>71</v>
      </c>
      <c r="F1261" s="12">
        <v>-539391.61</v>
      </c>
    </row>
    <row r="1262" spans="1:6" ht="21" x14ac:dyDescent="0.25">
      <c r="A1262" s="11" t="s">
        <v>20</v>
      </c>
      <c r="B1262" s="11" t="s">
        <v>115</v>
      </c>
      <c r="C1262" s="11" t="s">
        <v>70</v>
      </c>
      <c r="D1262" s="11" t="s">
        <v>105</v>
      </c>
      <c r="E1262" s="11" t="s">
        <v>71</v>
      </c>
      <c r="F1262" s="12">
        <v>-314405.40999999997</v>
      </c>
    </row>
    <row r="1263" spans="1:6" ht="21" x14ac:dyDescent="0.25">
      <c r="A1263" s="11" t="s">
        <v>20</v>
      </c>
      <c r="B1263" s="11" t="s">
        <v>120</v>
      </c>
      <c r="C1263" s="11" t="s">
        <v>70</v>
      </c>
      <c r="D1263" s="11" t="s">
        <v>105</v>
      </c>
      <c r="E1263" s="11" t="s">
        <v>71</v>
      </c>
      <c r="F1263" s="12">
        <v>-10000</v>
      </c>
    </row>
    <row r="1264" spans="1:6" ht="21" x14ac:dyDescent="0.25">
      <c r="A1264" s="11" t="s">
        <v>20</v>
      </c>
      <c r="B1264" s="11" t="s">
        <v>121</v>
      </c>
      <c r="C1264" s="11" t="s">
        <v>70</v>
      </c>
      <c r="D1264" s="11" t="s">
        <v>105</v>
      </c>
      <c r="E1264" s="11" t="s">
        <v>71</v>
      </c>
      <c r="F1264" s="12">
        <v>-4184.6899999999996</v>
      </c>
    </row>
    <row r="1265" spans="1:6" ht="21" x14ac:dyDescent="0.25">
      <c r="A1265" s="11" t="s">
        <v>159</v>
      </c>
      <c r="B1265" s="11" t="s">
        <v>104</v>
      </c>
      <c r="C1265" s="11" t="s">
        <v>70</v>
      </c>
      <c r="D1265" s="11" t="s">
        <v>105</v>
      </c>
      <c r="E1265" s="11" t="s">
        <v>71</v>
      </c>
      <c r="F1265" s="12">
        <v>-880174.23</v>
      </c>
    </row>
    <row r="1266" spans="1:6" ht="21" x14ac:dyDescent="0.25">
      <c r="A1266" s="11" t="s">
        <v>159</v>
      </c>
      <c r="B1266" s="11" t="s">
        <v>106</v>
      </c>
      <c r="C1266" s="11" t="s">
        <v>70</v>
      </c>
      <c r="D1266" s="11" t="s">
        <v>105</v>
      </c>
      <c r="E1266" s="11" t="s">
        <v>71</v>
      </c>
      <c r="F1266" s="12">
        <v>-96755.4</v>
      </c>
    </row>
    <row r="1267" spans="1:6" ht="21" x14ac:dyDescent="0.25">
      <c r="A1267" s="11" t="s">
        <v>159</v>
      </c>
      <c r="B1267" s="11" t="s">
        <v>108</v>
      </c>
      <c r="C1267" s="11" t="s">
        <v>70</v>
      </c>
      <c r="D1267" s="11" t="s">
        <v>105</v>
      </c>
      <c r="E1267" s="11" t="s">
        <v>71</v>
      </c>
      <c r="F1267" s="12">
        <v>-4222.6000000000004</v>
      </c>
    </row>
    <row r="1268" spans="1:6" ht="21" x14ac:dyDescent="0.25">
      <c r="A1268" s="11" t="s">
        <v>159</v>
      </c>
      <c r="B1268" s="11" t="s">
        <v>109</v>
      </c>
      <c r="C1268" s="11" t="s">
        <v>70</v>
      </c>
      <c r="D1268" s="11" t="s">
        <v>105</v>
      </c>
      <c r="E1268" s="11" t="s">
        <v>71</v>
      </c>
      <c r="F1268" s="12">
        <v>-262805.37</v>
      </c>
    </row>
    <row r="1269" spans="1:6" ht="21" x14ac:dyDescent="0.25">
      <c r="A1269" s="11" t="s">
        <v>159</v>
      </c>
      <c r="B1269" s="11" t="s">
        <v>110</v>
      </c>
      <c r="C1269" s="11" t="s">
        <v>70</v>
      </c>
      <c r="D1269" s="11" t="s">
        <v>105</v>
      </c>
      <c r="E1269" s="11" t="s">
        <v>71</v>
      </c>
      <c r="F1269" s="12">
        <v>-1829939.47</v>
      </c>
    </row>
    <row r="1270" spans="1:6" ht="21" x14ac:dyDescent="0.25">
      <c r="A1270" s="11" t="s">
        <v>159</v>
      </c>
      <c r="B1270" s="11" t="s">
        <v>139</v>
      </c>
      <c r="C1270" s="11" t="s">
        <v>70</v>
      </c>
      <c r="D1270" s="11" t="s">
        <v>105</v>
      </c>
      <c r="E1270" s="11" t="s">
        <v>71</v>
      </c>
      <c r="F1270" s="12">
        <v>-30512.28</v>
      </c>
    </row>
    <row r="1271" spans="1:6" ht="21" x14ac:dyDescent="0.25">
      <c r="A1271" s="11" t="s">
        <v>159</v>
      </c>
      <c r="B1271" s="11" t="s">
        <v>120</v>
      </c>
      <c r="C1271" s="11" t="s">
        <v>70</v>
      </c>
      <c r="D1271" s="11" t="s">
        <v>105</v>
      </c>
      <c r="E1271" s="11" t="s">
        <v>71</v>
      </c>
      <c r="F1271" s="12">
        <v>-14461.55</v>
      </c>
    </row>
    <row r="1272" spans="1:6" ht="21" x14ac:dyDescent="0.25">
      <c r="A1272" s="11" t="s">
        <v>159</v>
      </c>
      <c r="B1272" s="11" t="s">
        <v>121</v>
      </c>
      <c r="C1272" s="11" t="s">
        <v>70</v>
      </c>
      <c r="D1272" s="11" t="s">
        <v>105</v>
      </c>
      <c r="E1272" s="11" t="s">
        <v>71</v>
      </c>
      <c r="F1272" s="12">
        <v>-4124.17</v>
      </c>
    </row>
    <row r="1273" spans="1:6" ht="21" x14ac:dyDescent="0.25">
      <c r="A1273" s="11" t="s">
        <v>22</v>
      </c>
      <c r="B1273" s="11" t="s">
        <v>104</v>
      </c>
      <c r="C1273" s="11" t="s">
        <v>70</v>
      </c>
      <c r="D1273" s="11" t="s">
        <v>105</v>
      </c>
      <c r="E1273" s="11" t="s">
        <v>71</v>
      </c>
      <c r="F1273" s="12">
        <v>-2211275.75</v>
      </c>
    </row>
    <row r="1274" spans="1:6" ht="21" x14ac:dyDescent="0.25">
      <c r="A1274" s="11" t="s">
        <v>22</v>
      </c>
      <c r="B1274" s="11" t="s">
        <v>106</v>
      </c>
      <c r="C1274" s="11" t="s">
        <v>70</v>
      </c>
      <c r="D1274" s="11" t="s">
        <v>105</v>
      </c>
      <c r="E1274" s="11" t="s">
        <v>71</v>
      </c>
      <c r="F1274" s="12">
        <v>-205608.9</v>
      </c>
    </row>
    <row r="1275" spans="1:6" ht="21" x14ac:dyDescent="0.25">
      <c r="A1275" s="11" t="s">
        <v>22</v>
      </c>
      <c r="B1275" s="11" t="s">
        <v>109</v>
      </c>
      <c r="C1275" s="11" t="s">
        <v>70</v>
      </c>
      <c r="D1275" s="11" t="s">
        <v>105</v>
      </c>
      <c r="E1275" s="11" t="s">
        <v>71</v>
      </c>
      <c r="F1275" s="12">
        <v>-696586.94</v>
      </c>
    </row>
    <row r="1276" spans="1:6" ht="21" x14ac:dyDescent="0.25">
      <c r="A1276" s="11" t="s">
        <v>22</v>
      </c>
      <c r="B1276" s="11" t="s">
        <v>110</v>
      </c>
      <c r="C1276" s="11" t="s">
        <v>70</v>
      </c>
      <c r="D1276" s="11" t="s">
        <v>105</v>
      </c>
      <c r="E1276" s="11" t="s">
        <v>71</v>
      </c>
      <c r="F1276" s="12">
        <v>-1809834.97</v>
      </c>
    </row>
    <row r="1277" spans="1:6" ht="21" x14ac:dyDescent="0.25">
      <c r="A1277" s="11" t="s">
        <v>22</v>
      </c>
      <c r="B1277" s="11" t="s">
        <v>131</v>
      </c>
      <c r="C1277" s="11" t="s">
        <v>70</v>
      </c>
      <c r="D1277" s="11" t="s">
        <v>105</v>
      </c>
      <c r="E1277" s="11" t="s">
        <v>71</v>
      </c>
      <c r="F1277" s="12">
        <v>-56240</v>
      </c>
    </row>
    <row r="1278" spans="1:6" ht="21" x14ac:dyDescent="0.25">
      <c r="A1278" s="11" t="s">
        <v>22</v>
      </c>
      <c r="B1278" s="11" t="s">
        <v>119</v>
      </c>
      <c r="C1278" s="11" t="s">
        <v>70</v>
      </c>
      <c r="D1278" s="11" t="s">
        <v>105</v>
      </c>
      <c r="E1278" s="11" t="s">
        <v>71</v>
      </c>
      <c r="F1278" s="12">
        <v>-130</v>
      </c>
    </row>
    <row r="1279" spans="1:6" ht="21" x14ac:dyDescent="0.25">
      <c r="A1279" s="11" t="s">
        <v>22</v>
      </c>
      <c r="B1279" s="11" t="s">
        <v>121</v>
      </c>
      <c r="C1279" s="11" t="s">
        <v>70</v>
      </c>
      <c r="D1279" s="11" t="s">
        <v>105</v>
      </c>
      <c r="E1279" s="11" t="s">
        <v>71</v>
      </c>
      <c r="F1279" s="12">
        <v>-6473.45</v>
      </c>
    </row>
    <row r="1280" spans="1:6" ht="21" x14ac:dyDescent="0.25">
      <c r="A1280" s="11" t="s">
        <v>23</v>
      </c>
      <c r="B1280" s="11" t="s">
        <v>104</v>
      </c>
      <c r="C1280" s="11" t="s">
        <v>70</v>
      </c>
      <c r="D1280" s="11" t="s">
        <v>105</v>
      </c>
      <c r="E1280" s="11" t="s">
        <v>71</v>
      </c>
      <c r="F1280" s="12">
        <v>-1259530.96</v>
      </c>
    </row>
    <row r="1281" spans="1:6" ht="21" x14ac:dyDescent="0.25">
      <c r="A1281" s="11" t="s">
        <v>23</v>
      </c>
      <c r="B1281" s="11" t="s">
        <v>106</v>
      </c>
      <c r="C1281" s="11" t="s">
        <v>70</v>
      </c>
      <c r="D1281" s="11" t="s">
        <v>105</v>
      </c>
      <c r="E1281" s="11" t="s">
        <v>71</v>
      </c>
      <c r="F1281" s="12">
        <v>-269691.7</v>
      </c>
    </row>
    <row r="1282" spans="1:6" ht="21" x14ac:dyDescent="0.25">
      <c r="A1282" s="11" t="s">
        <v>23</v>
      </c>
      <c r="B1282" s="11" t="s">
        <v>108</v>
      </c>
      <c r="C1282" s="11" t="s">
        <v>70</v>
      </c>
      <c r="D1282" s="11" t="s">
        <v>105</v>
      </c>
      <c r="E1282" s="11" t="s">
        <v>71</v>
      </c>
      <c r="F1282" s="12">
        <v>-15117.3</v>
      </c>
    </row>
    <row r="1283" spans="1:6" ht="21" x14ac:dyDescent="0.25">
      <c r="A1283" s="11" t="s">
        <v>23</v>
      </c>
      <c r="B1283" s="11" t="s">
        <v>109</v>
      </c>
      <c r="C1283" s="11" t="s">
        <v>70</v>
      </c>
      <c r="D1283" s="11" t="s">
        <v>105</v>
      </c>
      <c r="E1283" s="11" t="s">
        <v>71</v>
      </c>
      <c r="F1283" s="12">
        <v>-450644.09</v>
      </c>
    </row>
    <row r="1284" spans="1:6" ht="21" x14ac:dyDescent="0.25">
      <c r="A1284" s="11" t="s">
        <v>23</v>
      </c>
      <c r="B1284" s="11" t="s">
        <v>110</v>
      </c>
      <c r="C1284" s="11" t="s">
        <v>70</v>
      </c>
      <c r="D1284" s="11" t="s">
        <v>105</v>
      </c>
      <c r="E1284" s="11" t="s">
        <v>71</v>
      </c>
      <c r="F1284" s="12">
        <v>-511435.63</v>
      </c>
    </row>
    <row r="1285" spans="1:6" ht="21" x14ac:dyDescent="0.25">
      <c r="A1285" s="11" t="s">
        <v>23</v>
      </c>
      <c r="B1285" s="11" t="s">
        <v>119</v>
      </c>
      <c r="C1285" s="11" t="s">
        <v>70</v>
      </c>
      <c r="D1285" s="11" t="s">
        <v>105</v>
      </c>
      <c r="E1285" s="11" t="s">
        <v>71</v>
      </c>
      <c r="F1285" s="12">
        <v>-15</v>
      </c>
    </row>
    <row r="1286" spans="1:6" ht="21" x14ac:dyDescent="0.25">
      <c r="A1286" s="11" t="s">
        <v>23</v>
      </c>
      <c r="B1286" s="11" t="s">
        <v>120</v>
      </c>
      <c r="C1286" s="11" t="s">
        <v>70</v>
      </c>
      <c r="D1286" s="11" t="s">
        <v>105</v>
      </c>
      <c r="E1286" s="11" t="s">
        <v>71</v>
      </c>
      <c r="F1286" s="12">
        <v>-2000</v>
      </c>
    </row>
    <row r="1287" spans="1:6" ht="21" x14ac:dyDescent="0.25">
      <c r="A1287" s="11" t="s">
        <v>23</v>
      </c>
      <c r="B1287" s="11" t="s">
        <v>121</v>
      </c>
      <c r="C1287" s="11" t="s">
        <v>70</v>
      </c>
      <c r="D1287" s="11" t="s">
        <v>105</v>
      </c>
      <c r="E1287" s="11" t="s">
        <v>71</v>
      </c>
      <c r="F1287" s="12">
        <v>-1506.51</v>
      </c>
    </row>
    <row r="1288" spans="1:6" ht="21" x14ac:dyDescent="0.25">
      <c r="A1288" s="11" t="s">
        <v>160</v>
      </c>
      <c r="B1288" s="11" t="s">
        <v>104</v>
      </c>
      <c r="C1288" s="11" t="s">
        <v>70</v>
      </c>
      <c r="D1288" s="11" t="s">
        <v>105</v>
      </c>
      <c r="E1288" s="11" t="s">
        <v>71</v>
      </c>
      <c r="F1288" s="12">
        <v>-789351.81</v>
      </c>
    </row>
    <row r="1289" spans="1:6" ht="21" x14ac:dyDescent="0.25">
      <c r="A1289" s="11" t="s">
        <v>160</v>
      </c>
      <c r="B1289" s="11" t="s">
        <v>106</v>
      </c>
      <c r="C1289" s="11" t="s">
        <v>70</v>
      </c>
      <c r="D1289" s="11" t="s">
        <v>105</v>
      </c>
      <c r="E1289" s="11" t="s">
        <v>71</v>
      </c>
      <c r="F1289" s="12">
        <v>-101016.6</v>
      </c>
    </row>
    <row r="1290" spans="1:6" ht="21" x14ac:dyDescent="0.25">
      <c r="A1290" s="11" t="s">
        <v>160</v>
      </c>
      <c r="B1290" s="11" t="s">
        <v>109</v>
      </c>
      <c r="C1290" s="11" t="s">
        <v>70</v>
      </c>
      <c r="D1290" s="11" t="s">
        <v>105</v>
      </c>
      <c r="E1290" s="11" t="s">
        <v>71</v>
      </c>
      <c r="F1290" s="12">
        <v>-240972.14</v>
      </c>
    </row>
    <row r="1291" spans="1:6" ht="21" x14ac:dyDescent="0.25">
      <c r="A1291" s="11" t="s">
        <v>160</v>
      </c>
      <c r="B1291" s="11" t="s">
        <v>110</v>
      </c>
      <c r="C1291" s="11" t="s">
        <v>70</v>
      </c>
      <c r="D1291" s="11" t="s">
        <v>105</v>
      </c>
      <c r="E1291" s="11" t="s">
        <v>71</v>
      </c>
      <c r="F1291" s="12">
        <v>-426727</v>
      </c>
    </row>
    <row r="1292" spans="1:6" ht="21" x14ac:dyDescent="0.25">
      <c r="A1292" s="11" t="s">
        <v>160</v>
      </c>
      <c r="B1292" s="11" t="s">
        <v>115</v>
      </c>
      <c r="C1292" s="11" t="s">
        <v>70</v>
      </c>
      <c r="D1292" s="11" t="s">
        <v>105</v>
      </c>
      <c r="E1292" s="11" t="s">
        <v>71</v>
      </c>
      <c r="F1292" s="12">
        <v>-6438.94</v>
      </c>
    </row>
    <row r="1293" spans="1:6" ht="21" x14ac:dyDescent="0.25">
      <c r="A1293" s="11" t="s">
        <v>160</v>
      </c>
      <c r="B1293" s="11" t="s">
        <v>121</v>
      </c>
      <c r="C1293" s="11" t="s">
        <v>70</v>
      </c>
      <c r="D1293" s="11" t="s">
        <v>105</v>
      </c>
      <c r="E1293" s="11" t="s">
        <v>71</v>
      </c>
      <c r="F1293" s="12">
        <v>-176.16</v>
      </c>
    </row>
    <row r="1294" spans="1:6" ht="21" x14ac:dyDescent="0.25">
      <c r="A1294" s="11" t="s">
        <v>26</v>
      </c>
      <c r="B1294" s="11" t="s">
        <v>104</v>
      </c>
      <c r="C1294" s="11" t="s">
        <v>70</v>
      </c>
      <c r="D1294" s="11" t="s">
        <v>105</v>
      </c>
      <c r="E1294" s="11" t="s">
        <v>71</v>
      </c>
      <c r="F1294" s="12">
        <v>-835467.53</v>
      </c>
    </row>
    <row r="1295" spans="1:6" ht="21" x14ac:dyDescent="0.25">
      <c r="A1295" s="11" t="s">
        <v>26</v>
      </c>
      <c r="B1295" s="11" t="s">
        <v>106</v>
      </c>
      <c r="C1295" s="11" t="s">
        <v>70</v>
      </c>
      <c r="D1295" s="11" t="s">
        <v>105</v>
      </c>
      <c r="E1295" s="11" t="s">
        <v>71</v>
      </c>
      <c r="F1295" s="12">
        <v>-45949</v>
      </c>
    </row>
    <row r="1296" spans="1:6" ht="21" x14ac:dyDescent="0.25">
      <c r="A1296" s="11" t="s">
        <v>26</v>
      </c>
      <c r="B1296" s="11" t="s">
        <v>108</v>
      </c>
      <c r="C1296" s="11" t="s">
        <v>70</v>
      </c>
      <c r="D1296" s="11" t="s">
        <v>105</v>
      </c>
      <c r="E1296" s="11" t="s">
        <v>71</v>
      </c>
      <c r="F1296" s="12">
        <v>-12192</v>
      </c>
    </row>
    <row r="1297" spans="1:6" ht="21" x14ac:dyDescent="0.25">
      <c r="A1297" s="11" t="s">
        <v>26</v>
      </c>
      <c r="B1297" s="11" t="s">
        <v>109</v>
      </c>
      <c r="C1297" s="11" t="s">
        <v>70</v>
      </c>
      <c r="D1297" s="11" t="s">
        <v>105</v>
      </c>
      <c r="E1297" s="11" t="s">
        <v>71</v>
      </c>
      <c r="F1297" s="12">
        <v>-255017.19</v>
      </c>
    </row>
    <row r="1298" spans="1:6" ht="21" x14ac:dyDescent="0.25">
      <c r="A1298" s="11" t="s">
        <v>26</v>
      </c>
      <c r="B1298" s="11" t="s">
        <v>110</v>
      </c>
      <c r="C1298" s="11" t="s">
        <v>70</v>
      </c>
      <c r="D1298" s="11" t="s">
        <v>105</v>
      </c>
      <c r="E1298" s="11" t="s">
        <v>71</v>
      </c>
      <c r="F1298" s="12">
        <v>-331215.83</v>
      </c>
    </row>
    <row r="1299" spans="1:6" ht="21" x14ac:dyDescent="0.25">
      <c r="A1299" s="11" t="s">
        <v>26</v>
      </c>
      <c r="B1299" s="11" t="s">
        <v>115</v>
      </c>
      <c r="C1299" s="11" t="s">
        <v>70</v>
      </c>
      <c r="D1299" s="11" t="s">
        <v>105</v>
      </c>
      <c r="E1299" s="11" t="s">
        <v>71</v>
      </c>
      <c r="F1299" s="12">
        <v>-187840.75</v>
      </c>
    </row>
    <row r="1300" spans="1:6" ht="21" x14ac:dyDescent="0.25">
      <c r="A1300" s="11" t="s">
        <v>26</v>
      </c>
      <c r="B1300" s="11" t="s">
        <v>131</v>
      </c>
      <c r="C1300" s="11" t="s">
        <v>70</v>
      </c>
      <c r="D1300" s="11" t="s">
        <v>105</v>
      </c>
      <c r="E1300" s="11" t="s">
        <v>71</v>
      </c>
      <c r="F1300" s="12">
        <v>-1200</v>
      </c>
    </row>
    <row r="1301" spans="1:6" ht="21" x14ac:dyDescent="0.25">
      <c r="A1301" s="11" t="s">
        <v>26</v>
      </c>
      <c r="B1301" s="11" t="s">
        <v>121</v>
      </c>
      <c r="C1301" s="11" t="s">
        <v>70</v>
      </c>
      <c r="D1301" s="11" t="s">
        <v>105</v>
      </c>
      <c r="E1301" s="11" t="s">
        <v>71</v>
      </c>
      <c r="F1301" s="12">
        <v>-424.61</v>
      </c>
    </row>
    <row r="1302" spans="1:6" ht="21" x14ac:dyDescent="0.25">
      <c r="A1302" s="11" t="s">
        <v>27</v>
      </c>
      <c r="B1302" s="11" t="s">
        <v>104</v>
      </c>
      <c r="C1302" s="11" t="s">
        <v>70</v>
      </c>
      <c r="D1302" s="11" t="s">
        <v>105</v>
      </c>
      <c r="E1302" s="11" t="s">
        <v>71</v>
      </c>
      <c r="F1302" s="12">
        <v>-2018928.52</v>
      </c>
    </row>
    <row r="1303" spans="1:6" ht="21" x14ac:dyDescent="0.25">
      <c r="A1303" s="11" t="s">
        <v>27</v>
      </c>
      <c r="B1303" s="11" t="s">
        <v>106</v>
      </c>
      <c r="C1303" s="11" t="s">
        <v>70</v>
      </c>
      <c r="D1303" s="11" t="s">
        <v>105</v>
      </c>
      <c r="E1303" s="11" t="s">
        <v>71</v>
      </c>
      <c r="F1303" s="12">
        <v>-150588</v>
      </c>
    </row>
    <row r="1304" spans="1:6" ht="21" x14ac:dyDescent="0.25">
      <c r="A1304" s="11" t="s">
        <v>27</v>
      </c>
      <c r="B1304" s="11" t="s">
        <v>109</v>
      </c>
      <c r="C1304" s="11" t="s">
        <v>70</v>
      </c>
      <c r="D1304" s="11" t="s">
        <v>105</v>
      </c>
      <c r="E1304" s="11" t="s">
        <v>71</v>
      </c>
      <c r="F1304" s="12">
        <v>-598429.22</v>
      </c>
    </row>
    <row r="1305" spans="1:6" ht="21" x14ac:dyDescent="0.25">
      <c r="A1305" s="11" t="s">
        <v>27</v>
      </c>
      <c r="B1305" s="11" t="s">
        <v>110</v>
      </c>
      <c r="C1305" s="11" t="s">
        <v>70</v>
      </c>
      <c r="D1305" s="11" t="s">
        <v>105</v>
      </c>
      <c r="E1305" s="11" t="s">
        <v>71</v>
      </c>
      <c r="F1305" s="12">
        <v>-2133688.7400000002</v>
      </c>
    </row>
    <row r="1306" spans="1:6" ht="21" x14ac:dyDescent="0.25">
      <c r="A1306" s="11" t="s">
        <v>27</v>
      </c>
      <c r="B1306" s="11" t="s">
        <v>115</v>
      </c>
      <c r="C1306" s="11" t="s">
        <v>70</v>
      </c>
      <c r="D1306" s="11" t="s">
        <v>105</v>
      </c>
      <c r="E1306" s="11" t="s">
        <v>71</v>
      </c>
      <c r="F1306" s="12">
        <v>-332036.78000000003</v>
      </c>
    </row>
    <row r="1307" spans="1:6" ht="21" x14ac:dyDescent="0.25">
      <c r="A1307" s="11" t="s">
        <v>27</v>
      </c>
      <c r="B1307" s="11" t="s">
        <v>121</v>
      </c>
      <c r="C1307" s="11" t="s">
        <v>70</v>
      </c>
      <c r="D1307" s="11" t="s">
        <v>105</v>
      </c>
      <c r="E1307" s="11" t="s">
        <v>71</v>
      </c>
      <c r="F1307" s="12">
        <v>-154.53</v>
      </c>
    </row>
    <row r="1308" spans="1:6" ht="21" x14ac:dyDescent="0.25">
      <c r="A1308" s="11" t="s">
        <v>28</v>
      </c>
      <c r="B1308" s="11" t="s">
        <v>104</v>
      </c>
      <c r="C1308" s="11" t="s">
        <v>70</v>
      </c>
      <c r="D1308" s="11" t="s">
        <v>105</v>
      </c>
      <c r="E1308" s="11" t="s">
        <v>71</v>
      </c>
      <c r="F1308" s="12">
        <v>-1002061.46</v>
      </c>
    </row>
    <row r="1309" spans="1:6" ht="21" x14ac:dyDescent="0.25">
      <c r="A1309" s="11" t="s">
        <v>28</v>
      </c>
      <c r="B1309" s="11" t="s">
        <v>106</v>
      </c>
      <c r="C1309" s="11" t="s">
        <v>70</v>
      </c>
      <c r="D1309" s="11" t="s">
        <v>105</v>
      </c>
      <c r="E1309" s="11" t="s">
        <v>71</v>
      </c>
      <c r="F1309" s="12">
        <v>-72080</v>
      </c>
    </row>
    <row r="1310" spans="1:6" ht="21" x14ac:dyDescent="0.25">
      <c r="A1310" s="11" t="s">
        <v>28</v>
      </c>
      <c r="B1310" s="11" t="s">
        <v>109</v>
      </c>
      <c r="C1310" s="11" t="s">
        <v>70</v>
      </c>
      <c r="D1310" s="11" t="s">
        <v>105</v>
      </c>
      <c r="E1310" s="11" t="s">
        <v>71</v>
      </c>
      <c r="F1310" s="12">
        <v>-301914.55</v>
      </c>
    </row>
    <row r="1311" spans="1:6" ht="21" x14ac:dyDescent="0.25">
      <c r="A1311" s="11" t="s">
        <v>28</v>
      </c>
      <c r="B1311" s="11" t="s">
        <v>110</v>
      </c>
      <c r="C1311" s="11" t="s">
        <v>70</v>
      </c>
      <c r="D1311" s="11" t="s">
        <v>105</v>
      </c>
      <c r="E1311" s="11" t="s">
        <v>71</v>
      </c>
      <c r="F1311" s="12">
        <v>-359946.49</v>
      </c>
    </row>
    <row r="1312" spans="1:6" ht="21" x14ac:dyDescent="0.25">
      <c r="A1312" s="11" t="s">
        <v>28</v>
      </c>
      <c r="B1312" s="11" t="s">
        <v>115</v>
      </c>
      <c r="C1312" s="11" t="s">
        <v>70</v>
      </c>
      <c r="D1312" s="11" t="s">
        <v>105</v>
      </c>
      <c r="E1312" s="11" t="s">
        <v>71</v>
      </c>
      <c r="F1312" s="12">
        <v>-122858.38</v>
      </c>
    </row>
    <row r="1313" spans="1:6" ht="21" x14ac:dyDescent="0.25">
      <c r="A1313" s="11" t="s">
        <v>28</v>
      </c>
      <c r="B1313" s="11" t="s">
        <v>121</v>
      </c>
      <c r="C1313" s="11" t="s">
        <v>70</v>
      </c>
      <c r="D1313" s="11" t="s">
        <v>105</v>
      </c>
      <c r="E1313" s="11" t="s">
        <v>71</v>
      </c>
      <c r="F1313" s="12">
        <v>-8924.0499999999993</v>
      </c>
    </row>
    <row r="1314" spans="1:6" ht="21" x14ac:dyDescent="0.25">
      <c r="A1314" s="11" t="s">
        <v>29</v>
      </c>
      <c r="B1314" s="11" t="s">
        <v>104</v>
      </c>
      <c r="C1314" s="11" t="s">
        <v>70</v>
      </c>
      <c r="D1314" s="11" t="s">
        <v>105</v>
      </c>
      <c r="E1314" s="11" t="s">
        <v>71</v>
      </c>
      <c r="F1314" s="12">
        <v>-1344990.06</v>
      </c>
    </row>
    <row r="1315" spans="1:6" ht="21" x14ac:dyDescent="0.25">
      <c r="A1315" s="11" t="s">
        <v>29</v>
      </c>
      <c r="B1315" s="11" t="s">
        <v>106</v>
      </c>
      <c r="C1315" s="11" t="s">
        <v>70</v>
      </c>
      <c r="D1315" s="11" t="s">
        <v>105</v>
      </c>
      <c r="E1315" s="11" t="s">
        <v>71</v>
      </c>
      <c r="F1315" s="12">
        <v>-112525</v>
      </c>
    </row>
    <row r="1316" spans="1:6" ht="21" x14ac:dyDescent="0.25">
      <c r="A1316" s="11" t="s">
        <v>29</v>
      </c>
      <c r="B1316" s="11" t="s">
        <v>109</v>
      </c>
      <c r="C1316" s="11" t="s">
        <v>70</v>
      </c>
      <c r="D1316" s="11" t="s">
        <v>105</v>
      </c>
      <c r="E1316" s="11" t="s">
        <v>71</v>
      </c>
      <c r="F1316" s="12">
        <v>-403082.53</v>
      </c>
    </row>
    <row r="1317" spans="1:6" ht="21" x14ac:dyDescent="0.25">
      <c r="A1317" s="11" t="s">
        <v>29</v>
      </c>
      <c r="B1317" s="11" t="s">
        <v>110</v>
      </c>
      <c r="C1317" s="11" t="s">
        <v>70</v>
      </c>
      <c r="D1317" s="11" t="s">
        <v>105</v>
      </c>
      <c r="E1317" s="11" t="s">
        <v>71</v>
      </c>
      <c r="F1317" s="12">
        <v>-768455.63</v>
      </c>
    </row>
    <row r="1318" spans="1:6" ht="21" x14ac:dyDescent="0.25">
      <c r="A1318" s="11" t="s">
        <v>29</v>
      </c>
      <c r="B1318" s="11" t="s">
        <v>115</v>
      </c>
      <c r="C1318" s="11" t="s">
        <v>70</v>
      </c>
      <c r="D1318" s="11" t="s">
        <v>105</v>
      </c>
      <c r="E1318" s="11" t="s">
        <v>71</v>
      </c>
      <c r="F1318" s="12">
        <v>-5548.41</v>
      </c>
    </row>
    <row r="1319" spans="1:6" ht="21" x14ac:dyDescent="0.25">
      <c r="A1319" s="11" t="s">
        <v>29</v>
      </c>
      <c r="B1319" s="11" t="s">
        <v>120</v>
      </c>
      <c r="C1319" s="11" t="s">
        <v>70</v>
      </c>
      <c r="D1319" s="11" t="s">
        <v>105</v>
      </c>
      <c r="E1319" s="11" t="s">
        <v>71</v>
      </c>
      <c r="F1319" s="12">
        <v>-9228</v>
      </c>
    </row>
    <row r="1320" spans="1:6" ht="21" x14ac:dyDescent="0.25">
      <c r="A1320" s="11" t="s">
        <v>29</v>
      </c>
      <c r="B1320" s="11" t="s">
        <v>121</v>
      </c>
      <c r="C1320" s="11" t="s">
        <v>70</v>
      </c>
      <c r="D1320" s="11" t="s">
        <v>105</v>
      </c>
      <c r="E1320" s="11" t="s">
        <v>71</v>
      </c>
      <c r="F1320" s="12">
        <v>-10627.44</v>
      </c>
    </row>
    <row r="1321" spans="1:6" ht="21" x14ac:dyDescent="0.25">
      <c r="A1321" s="11" t="s">
        <v>31</v>
      </c>
      <c r="B1321" s="11" t="s">
        <v>104</v>
      </c>
      <c r="C1321" s="11" t="s">
        <v>70</v>
      </c>
      <c r="D1321" s="11" t="s">
        <v>105</v>
      </c>
      <c r="E1321" s="11" t="s">
        <v>71</v>
      </c>
      <c r="F1321" s="12">
        <v>-1881211.56</v>
      </c>
    </row>
    <row r="1322" spans="1:6" ht="21" x14ac:dyDescent="0.25">
      <c r="A1322" s="11" t="s">
        <v>31</v>
      </c>
      <c r="B1322" s="11" t="s">
        <v>106</v>
      </c>
      <c r="C1322" s="11" t="s">
        <v>70</v>
      </c>
      <c r="D1322" s="11" t="s">
        <v>105</v>
      </c>
      <c r="E1322" s="11" t="s">
        <v>71</v>
      </c>
      <c r="F1322" s="12">
        <v>-216594.5</v>
      </c>
    </row>
    <row r="1323" spans="1:6" ht="21" x14ac:dyDescent="0.25">
      <c r="A1323" s="11" t="s">
        <v>31</v>
      </c>
      <c r="B1323" s="11" t="s">
        <v>109</v>
      </c>
      <c r="C1323" s="11" t="s">
        <v>70</v>
      </c>
      <c r="D1323" s="11" t="s">
        <v>105</v>
      </c>
      <c r="E1323" s="11" t="s">
        <v>71</v>
      </c>
      <c r="F1323" s="12">
        <v>-535298.56999999995</v>
      </c>
    </row>
    <row r="1324" spans="1:6" ht="21" x14ac:dyDescent="0.25">
      <c r="A1324" s="11" t="s">
        <v>31</v>
      </c>
      <c r="B1324" s="11" t="s">
        <v>110</v>
      </c>
      <c r="C1324" s="11" t="s">
        <v>70</v>
      </c>
      <c r="D1324" s="11" t="s">
        <v>105</v>
      </c>
      <c r="E1324" s="11" t="s">
        <v>71</v>
      </c>
      <c r="F1324" s="12">
        <v>-1428923.68</v>
      </c>
    </row>
    <row r="1325" spans="1:6" ht="21" x14ac:dyDescent="0.25">
      <c r="A1325" s="11" t="s">
        <v>31</v>
      </c>
      <c r="B1325" s="11" t="s">
        <v>131</v>
      </c>
      <c r="C1325" s="11" t="s">
        <v>70</v>
      </c>
      <c r="D1325" s="11" t="s">
        <v>105</v>
      </c>
      <c r="E1325" s="11" t="s">
        <v>71</v>
      </c>
      <c r="F1325" s="12">
        <v>-150364.56</v>
      </c>
    </row>
    <row r="1326" spans="1:6" ht="21" x14ac:dyDescent="0.25">
      <c r="A1326" s="11" t="s">
        <v>31</v>
      </c>
      <c r="B1326" s="11" t="s">
        <v>121</v>
      </c>
      <c r="C1326" s="11" t="s">
        <v>70</v>
      </c>
      <c r="D1326" s="11" t="s">
        <v>105</v>
      </c>
      <c r="E1326" s="11" t="s">
        <v>71</v>
      </c>
      <c r="F1326" s="12">
        <v>-5711.09</v>
      </c>
    </row>
    <row r="1327" spans="1:6" ht="21" x14ac:dyDescent="0.25">
      <c r="A1327" s="11" t="s">
        <v>33</v>
      </c>
      <c r="B1327" s="11" t="s">
        <v>104</v>
      </c>
      <c r="C1327" s="11" t="s">
        <v>70</v>
      </c>
      <c r="D1327" s="11" t="s">
        <v>105</v>
      </c>
      <c r="E1327" s="11" t="s">
        <v>71</v>
      </c>
      <c r="F1327" s="12">
        <v>-3715718.62</v>
      </c>
    </row>
    <row r="1328" spans="1:6" ht="21" x14ac:dyDescent="0.25">
      <c r="A1328" s="11" t="s">
        <v>33</v>
      </c>
      <c r="B1328" s="11" t="s">
        <v>106</v>
      </c>
      <c r="C1328" s="11" t="s">
        <v>70</v>
      </c>
      <c r="D1328" s="11" t="s">
        <v>105</v>
      </c>
      <c r="E1328" s="11" t="s">
        <v>71</v>
      </c>
      <c r="F1328" s="12">
        <v>-229790.19</v>
      </c>
    </row>
    <row r="1329" spans="1:6" ht="21" x14ac:dyDescent="0.25">
      <c r="A1329" s="11" t="s">
        <v>33</v>
      </c>
      <c r="B1329" s="11" t="s">
        <v>109</v>
      </c>
      <c r="C1329" s="11" t="s">
        <v>70</v>
      </c>
      <c r="D1329" s="11" t="s">
        <v>105</v>
      </c>
      <c r="E1329" s="11" t="s">
        <v>71</v>
      </c>
      <c r="F1329" s="12">
        <v>-1052725.7</v>
      </c>
    </row>
    <row r="1330" spans="1:6" ht="21" x14ac:dyDescent="0.25">
      <c r="A1330" s="11" t="s">
        <v>33</v>
      </c>
      <c r="B1330" s="11" t="s">
        <v>110</v>
      </c>
      <c r="C1330" s="11" t="s">
        <v>70</v>
      </c>
      <c r="D1330" s="11" t="s">
        <v>105</v>
      </c>
      <c r="E1330" s="11" t="s">
        <v>71</v>
      </c>
      <c r="F1330" s="12">
        <v>-2407212.19</v>
      </c>
    </row>
    <row r="1331" spans="1:6" ht="21" x14ac:dyDescent="0.25">
      <c r="A1331" s="11" t="s">
        <v>33</v>
      </c>
      <c r="B1331" s="11" t="s">
        <v>115</v>
      </c>
      <c r="C1331" s="11" t="s">
        <v>70</v>
      </c>
      <c r="D1331" s="11" t="s">
        <v>105</v>
      </c>
      <c r="E1331" s="11" t="s">
        <v>71</v>
      </c>
      <c r="F1331" s="12">
        <v>-42521.57</v>
      </c>
    </row>
    <row r="1332" spans="1:6" ht="21" x14ac:dyDescent="0.25">
      <c r="A1332" s="11" t="s">
        <v>33</v>
      </c>
      <c r="B1332" s="11" t="s">
        <v>121</v>
      </c>
      <c r="C1332" s="11" t="s">
        <v>70</v>
      </c>
      <c r="D1332" s="11" t="s">
        <v>105</v>
      </c>
      <c r="E1332" s="11" t="s">
        <v>71</v>
      </c>
      <c r="F1332" s="12">
        <v>-141.15</v>
      </c>
    </row>
    <row r="1333" spans="1:6" ht="21" x14ac:dyDescent="0.25">
      <c r="A1333" s="11" t="s">
        <v>34</v>
      </c>
      <c r="B1333" s="11" t="s">
        <v>104</v>
      </c>
      <c r="C1333" s="11" t="s">
        <v>70</v>
      </c>
      <c r="D1333" s="11" t="s">
        <v>105</v>
      </c>
      <c r="E1333" s="11" t="s">
        <v>71</v>
      </c>
      <c r="F1333" s="12">
        <v>-1994856.44</v>
      </c>
    </row>
    <row r="1334" spans="1:6" ht="21" x14ac:dyDescent="0.25">
      <c r="A1334" s="11" t="s">
        <v>34</v>
      </c>
      <c r="B1334" s="11" t="s">
        <v>106</v>
      </c>
      <c r="C1334" s="11" t="s">
        <v>70</v>
      </c>
      <c r="D1334" s="11" t="s">
        <v>105</v>
      </c>
      <c r="E1334" s="11" t="s">
        <v>71</v>
      </c>
      <c r="F1334" s="12">
        <v>-237613.8</v>
      </c>
    </row>
    <row r="1335" spans="1:6" ht="21" x14ac:dyDescent="0.25">
      <c r="A1335" s="11" t="s">
        <v>34</v>
      </c>
      <c r="B1335" s="11" t="s">
        <v>109</v>
      </c>
      <c r="C1335" s="11" t="s">
        <v>70</v>
      </c>
      <c r="D1335" s="11" t="s">
        <v>105</v>
      </c>
      <c r="E1335" s="11" t="s">
        <v>71</v>
      </c>
      <c r="F1335" s="12">
        <v>-642593.49</v>
      </c>
    </row>
    <row r="1336" spans="1:6" ht="21" x14ac:dyDescent="0.25">
      <c r="A1336" s="11" t="s">
        <v>34</v>
      </c>
      <c r="B1336" s="11" t="s">
        <v>110</v>
      </c>
      <c r="C1336" s="11" t="s">
        <v>70</v>
      </c>
      <c r="D1336" s="11" t="s">
        <v>105</v>
      </c>
      <c r="E1336" s="11" t="s">
        <v>71</v>
      </c>
      <c r="F1336" s="12">
        <v>-899635.23</v>
      </c>
    </row>
    <row r="1337" spans="1:6" ht="21" x14ac:dyDescent="0.25">
      <c r="A1337" s="11" t="s">
        <v>34</v>
      </c>
      <c r="B1337" s="11" t="s">
        <v>115</v>
      </c>
      <c r="C1337" s="11" t="s">
        <v>70</v>
      </c>
      <c r="D1337" s="11" t="s">
        <v>105</v>
      </c>
      <c r="E1337" s="11" t="s">
        <v>71</v>
      </c>
      <c r="F1337" s="12">
        <v>-317581.86</v>
      </c>
    </row>
    <row r="1338" spans="1:6" ht="21" x14ac:dyDescent="0.25">
      <c r="A1338" s="11" t="s">
        <v>34</v>
      </c>
      <c r="B1338" s="11" t="s">
        <v>120</v>
      </c>
      <c r="C1338" s="11" t="s">
        <v>70</v>
      </c>
      <c r="D1338" s="11" t="s">
        <v>105</v>
      </c>
      <c r="E1338" s="11" t="s">
        <v>71</v>
      </c>
      <c r="F1338" s="12">
        <v>-5335.46</v>
      </c>
    </row>
    <row r="1339" spans="1:6" ht="21" x14ac:dyDescent="0.25">
      <c r="A1339" s="11" t="s">
        <v>34</v>
      </c>
      <c r="B1339" s="11" t="s">
        <v>121</v>
      </c>
      <c r="C1339" s="11" t="s">
        <v>70</v>
      </c>
      <c r="D1339" s="11" t="s">
        <v>105</v>
      </c>
      <c r="E1339" s="11" t="s">
        <v>71</v>
      </c>
      <c r="F1339" s="12">
        <v>-5134.04</v>
      </c>
    </row>
    <row r="1340" spans="1:6" ht="21" x14ac:dyDescent="0.25">
      <c r="A1340" s="11" t="s">
        <v>25</v>
      </c>
      <c r="B1340" s="11" t="s">
        <v>104</v>
      </c>
      <c r="C1340" s="11" t="s">
        <v>70</v>
      </c>
      <c r="D1340" s="11" t="s">
        <v>105</v>
      </c>
      <c r="E1340" s="11" t="s">
        <v>71</v>
      </c>
      <c r="F1340" s="12">
        <v>-596975.76</v>
      </c>
    </row>
    <row r="1341" spans="1:6" ht="21" x14ac:dyDescent="0.25">
      <c r="A1341" s="11" t="s">
        <v>25</v>
      </c>
      <c r="B1341" s="11" t="s">
        <v>106</v>
      </c>
      <c r="C1341" s="11" t="s">
        <v>70</v>
      </c>
      <c r="D1341" s="11" t="s">
        <v>105</v>
      </c>
      <c r="E1341" s="11" t="s">
        <v>71</v>
      </c>
      <c r="F1341" s="12">
        <v>-56085</v>
      </c>
    </row>
    <row r="1342" spans="1:6" ht="21" x14ac:dyDescent="0.25">
      <c r="A1342" s="11" t="s">
        <v>25</v>
      </c>
      <c r="B1342" s="11" t="s">
        <v>109</v>
      </c>
      <c r="C1342" s="11" t="s">
        <v>70</v>
      </c>
      <c r="D1342" s="11" t="s">
        <v>105</v>
      </c>
      <c r="E1342" s="11" t="s">
        <v>71</v>
      </c>
      <c r="F1342" s="12">
        <v>-179108.93</v>
      </c>
    </row>
    <row r="1343" spans="1:6" ht="21" x14ac:dyDescent="0.25">
      <c r="A1343" s="11" t="s">
        <v>25</v>
      </c>
      <c r="B1343" s="11" t="s">
        <v>110</v>
      </c>
      <c r="C1343" s="11" t="s">
        <v>70</v>
      </c>
      <c r="D1343" s="11" t="s">
        <v>105</v>
      </c>
      <c r="E1343" s="11" t="s">
        <v>71</v>
      </c>
      <c r="F1343" s="12">
        <v>-500050.91</v>
      </c>
    </row>
    <row r="1344" spans="1:6" ht="21" x14ac:dyDescent="0.25">
      <c r="A1344" s="11" t="s">
        <v>25</v>
      </c>
      <c r="B1344" s="11" t="s">
        <v>115</v>
      </c>
      <c r="C1344" s="11" t="s">
        <v>70</v>
      </c>
      <c r="D1344" s="11" t="s">
        <v>105</v>
      </c>
      <c r="E1344" s="11" t="s">
        <v>71</v>
      </c>
      <c r="F1344" s="12">
        <v>-16297.2</v>
      </c>
    </row>
    <row r="1345" spans="1:6" ht="21" x14ac:dyDescent="0.25">
      <c r="A1345" s="11" t="s">
        <v>25</v>
      </c>
      <c r="B1345" s="11" t="s">
        <v>139</v>
      </c>
      <c r="C1345" s="11" t="s">
        <v>70</v>
      </c>
      <c r="D1345" s="11" t="s">
        <v>105</v>
      </c>
      <c r="E1345" s="11" t="s">
        <v>71</v>
      </c>
      <c r="F1345" s="12">
        <v>-30000</v>
      </c>
    </row>
    <row r="1346" spans="1:6" ht="21" x14ac:dyDescent="0.25">
      <c r="A1346" s="11" t="s">
        <v>25</v>
      </c>
      <c r="B1346" s="11" t="s">
        <v>119</v>
      </c>
      <c r="C1346" s="11" t="s">
        <v>70</v>
      </c>
      <c r="D1346" s="11" t="s">
        <v>105</v>
      </c>
      <c r="E1346" s="11" t="s">
        <v>71</v>
      </c>
      <c r="F1346" s="12">
        <v>-236</v>
      </c>
    </row>
    <row r="1347" spans="1:6" ht="21" x14ac:dyDescent="0.25">
      <c r="A1347" s="11" t="s">
        <v>25</v>
      </c>
      <c r="B1347" s="11" t="s">
        <v>120</v>
      </c>
      <c r="C1347" s="11" t="s">
        <v>70</v>
      </c>
      <c r="D1347" s="11" t="s">
        <v>105</v>
      </c>
      <c r="E1347" s="11" t="s">
        <v>71</v>
      </c>
      <c r="F1347" s="12">
        <v>-300</v>
      </c>
    </row>
    <row r="1348" spans="1:6" ht="21" x14ac:dyDescent="0.25">
      <c r="A1348" s="11" t="s">
        <v>25</v>
      </c>
      <c r="B1348" s="11" t="s">
        <v>121</v>
      </c>
      <c r="C1348" s="11" t="s">
        <v>70</v>
      </c>
      <c r="D1348" s="11" t="s">
        <v>105</v>
      </c>
      <c r="E1348" s="11" t="s">
        <v>71</v>
      </c>
      <c r="F1348" s="12">
        <v>-1842.62</v>
      </c>
    </row>
    <row r="1349" spans="1:6" ht="21" x14ac:dyDescent="0.25">
      <c r="A1349" s="11" t="s">
        <v>17</v>
      </c>
      <c r="B1349" s="11" t="s">
        <v>104</v>
      </c>
      <c r="C1349" s="11" t="s">
        <v>70</v>
      </c>
      <c r="D1349" s="11" t="s">
        <v>105</v>
      </c>
      <c r="E1349" s="11" t="s">
        <v>71</v>
      </c>
      <c r="F1349" s="12">
        <v>-1729141.09</v>
      </c>
    </row>
    <row r="1350" spans="1:6" ht="21" x14ac:dyDescent="0.25">
      <c r="A1350" s="11" t="s">
        <v>17</v>
      </c>
      <c r="B1350" s="11" t="s">
        <v>109</v>
      </c>
      <c r="C1350" s="11" t="s">
        <v>70</v>
      </c>
      <c r="D1350" s="11" t="s">
        <v>105</v>
      </c>
      <c r="E1350" s="11" t="s">
        <v>71</v>
      </c>
      <c r="F1350" s="12">
        <v>-702302.34</v>
      </c>
    </row>
    <row r="1351" spans="1:6" ht="21" x14ac:dyDescent="0.25">
      <c r="A1351" s="11" t="s">
        <v>17</v>
      </c>
      <c r="B1351" s="11" t="s">
        <v>110</v>
      </c>
      <c r="C1351" s="11" t="s">
        <v>70</v>
      </c>
      <c r="D1351" s="11" t="s">
        <v>105</v>
      </c>
      <c r="E1351" s="11" t="s">
        <v>71</v>
      </c>
      <c r="F1351" s="12">
        <v>-1065572.19</v>
      </c>
    </row>
    <row r="1352" spans="1:6" ht="21" x14ac:dyDescent="0.25">
      <c r="A1352" s="11" t="s">
        <v>17</v>
      </c>
      <c r="B1352" s="11" t="s">
        <v>115</v>
      </c>
      <c r="C1352" s="11" t="s">
        <v>70</v>
      </c>
      <c r="D1352" s="11" t="s">
        <v>105</v>
      </c>
      <c r="E1352" s="11" t="s">
        <v>71</v>
      </c>
      <c r="F1352" s="12">
        <v>-464300.91</v>
      </c>
    </row>
    <row r="1353" spans="1:6" ht="21" x14ac:dyDescent="0.25">
      <c r="A1353" s="11" t="s">
        <v>17</v>
      </c>
      <c r="B1353" s="11" t="s">
        <v>120</v>
      </c>
      <c r="C1353" s="11" t="s">
        <v>70</v>
      </c>
      <c r="D1353" s="11" t="s">
        <v>105</v>
      </c>
      <c r="E1353" s="11" t="s">
        <v>71</v>
      </c>
      <c r="F1353" s="12">
        <v>-10000</v>
      </c>
    </row>
    <row r="1354" spans="1:6" ht="21" x14ac:dyDescent="0.25">
      <c r="A1354" s="11" t="s">
        <v>17</v>
      </c>
      <c r="B1354" s="11" t="s">
        <v>121</v>
      </c>
      <c r="C1354" s="11" t="s">
        <v>70</v>
      </c>
      <c r="D1354" s="11" t="s">
        <v>105</v>
      </c>
      <c r="E1354" s="11" t="s">
        <v>71</v>
      </c>
      <c r="F1354" s="12">
        <v>-30413.439999999999</v>
      </c>
    </row>
    <row r="1355" spans="1:6" ht="21" x14ac:dyDescent="0.25">
      <c r="A1355" s="11" t="s">
        <v>151</v>
      </c>
      <c r="B1355" s="11" t="s">
        <v>104</v>
      </c>
      <c r="C1355" s="11" t="s">
        <v>70</v>
      </c>
      <c r="D1355" s="11" t="s">
        <v>105</v>
      </c>
      <c r="E1355" s="11" t="s">
        <v>71</v>
      </c>
      <c r="F1355" s="12">
        <v>-2939785.78</v>
      </c>
    </row>
    <row r="1356" spans="1:6" ht="21" x14ac:dyDescent="0.25">
      <c r="A1356" s="11" t="s">
        <v>151</v>
      </c>
      <c r="B1356" s="11" t="s">
        <v>106</v>
      </c>
      <c r="C1356" s="11" t="s">
        <v>70</v>
      </c>
      <c r="D1356" s="11" t="s">
        <v>105</v>
      </c>
      <c r="E1356" s="11" t="s">
        <v>71</v>
      </c>
      <c r="F1356" s="12">
        <v>-245156.6</v>
      </c>
    </row>
    <row r="1357" spans="1:6" ht="21" x14ac:dyDescent="0.25">
      <c r="A1357" s="11" t="s">
        <v>151</v>
      </c>
      <c r="B1357" s="11" t="s">
        <v>109</v>
      </c>
      <c r="C1357" s="11" t="s">
        <v>70</v>
      </c>
      <c r="D1357" s="11" t="s">
        <v>105</v>
      </c>
      <c r="E1357" s="11" t="s">
        <v>71</v>
      </c>
      <c r="F1357" s="12">
        <v>-901670.07</v>
      </c>
    </row>
    <row r="1358" spans="1:6" ht="21" x14ac:dyDescent="0.25">
      <c r="A1358" s="11" t="s">
        <v>151</v>
      </c>
      <c r="B1358" s="11" t="s">
        <v>110</v>
      </c>
      <c r="C1358" s="11" t="s">
        <v>70</v>
      </c>
      <c r="D1358" s="11" t="s">
        <v>105</v>
      </c>
      <c r="E1358" s="11" t="s">
        <v>71</v>
      </c>
      <c r="F1358" s="12">
        <v>-2209049.54</v>
      </c>
    </row>
    <row r="1359" spans="1:6" ht="21" x14ac:dyDescent="0.25">
      <c r="A1359" s="11" t="s">
        <v>151</v>
      </c>
      <c r="B1359" s="11" t="s">
        <v>115</v>
      </c>
      <c r="C1359" s="11" t="s">
        <v>70</v>
      </c>
      <c r="D1359" s="11" t="s">
        <v>105</v>
      </c>
      <c r="E1359" s="11" t="s">
        <v>71</v>
      </c>
      <c r="F1359" s="12">
        <v>-524049.18</v>
      </c>
    </row>
    <row r="1360" spans="1:6" ht="21" x14ac:dyDescent="0.25">
      <c r="A1360" s="11" t="s">
        <v>151</v>
      </c>
      <c r="B1360" s="11" t="s">
        <v>121</v>
      </c>
      <c r="C1360" s="11" t="s">
        <v>70</v>
      </c>
      <c r="D1360" s="11" t="s">
        <v>105</v>
      </c>
      <c r="E1360" s="11" t="s">
        <v>71</v>
      </c>
      <c r="F1360" s="12">
        <v>-9230.67</v>
      </c>
    </row>
    <row r="1361" spans="1:6" ht="31.5" x14ac:dyDescent="0.25">
      <c r="A1361" s="11" t="s">
        <v>162</v>
      </c>
      <c r="B1361" s="11" t="s">
        <v>104</v>
      </c>
      <c r="C1361" s="11" t="s">
        <v>70</v>
      </c>
      <c r="D1361" s="11" t="s">
        <v>105</v>
      </c>
      <c r="E1361" s="11" t="s">
        <v>71</v>
      </c>
      <c r="F1361" s="12">
        <v>-2757332.95</v>
      </c>
    </row>
    <row r="1362" spans="1:6" ht="31.5" x14ac:dyDescent="0.25">
      <c r="A1362" s="11" t="s">
        <v>162</v>
      </c>
      <c r="B1362" s="11" t="s">
        <v>106</v>
      </c>
      <c r="C1362" s="11" t="s">
        <v>70</v>
      </c>
      <c r="D1362" s="11" t="s">
        <v>105</v>
      </c>
      <c r="E1362" s="11" t="s">
        <v>71</v>
      </c>
      <c r="F1362" s="12">
        <v>-367608.7</v>
      </c>
    </row>
    <row r="1363" spans="1:6" ht="31.5" x14ac:dyDescent="0.25">
      <c r="A1363" s="11" t="s">
        <v>162</v>
      </c>
      <c r="B1363" s="11" t="s">
        <v>108</v>
      </c>
      <c r="C1363" s="11" t="s">
        <v>70</v>
      </c>
      <c r="D1363" s="11" t="s">
        <v>105</v>
      </c>
      <c r="E1363" s="11" t="s">
        <v>71</v>
      </c>
      <c r="F1363" s="12">
        <v>-71799.600000000006</v>
      </c>
    </row>
    <row r="1364" spans="1:6" ht="31.5" x14ac:dyDescent="0.25">
      <c r="A1364" s="11" t="s">
        <v>162</v>
      </c>
      <c r="B1364" s="11" t="s">
        <v>109</v>
      </c>
      <c r="C1364" s="11" t="s">
        <v>70</v>
      </c>
      <c r="D1364" s="11" t="s">
        <v>105</v>
      </c>
      <c r="E1364" s="11" t="s">
        <v>71</v>
      </c>
      <c r="F1364" s="12">
        <v>-932051.24</v>
      </c>
    </row>
    <row r="1365" spans="1:6" ht="31.5" x14ac:dyDescent="0.25">
      <c r="A1365" s="11" t="s">
        <v>162</v>
      </c>
      <c r="B1365" s="11" t="s">
        <v>110</v>
      </c>
      <c r="C1365" s="11" t="s">
        <v>70</v>
      </c>
      <c r="D1365" s="11" t="s">
        <v>105</v>
      </c>
      <c r="E1365" s="11" t="s">
        <v>71</v>
      </c>
      <c r="F1365" s="12">
        <v>-2152217.23</v>
      </c>
    </row>
    <row r="1366" spans="1:6" ht="31.5" x14ac:dyDescent="0.25">
      <c r="A1366" s="11" t="s">
        <v>162</v>
      </c>
      <c r="B1366" s="11" t="s">
        <v>115</v>
      </c>
      <c r="C1366" s="11" t="s">
        <v>70</v>
      </c>
      <c r="D1366" s="11" t="s">
        <v>105</v>
      </c>
      <c r="E1366" s="11" t="s">
        <v>71</v>
      </c>
      <c r="F1366" s="12">
        <v>-1182425.1100000001</v>
      </c>
    </row>
    <row r="1367" spans="1:6" ht="31.5" x14ac:dyDescent="0.25">
      <c r="A1367" s="11" t="s">
        <v>162</v>
      </c>
      <c r="B1367" s="11" t="s">
        <v>119</v>
      </c>
      <c r="C1367" s="11" t="s">
        <v>70</v>
      </c>
      <c r="D1367" s="11" t="s">
        <v>105</v>
      </c>
      <c r="E1367" s="11" t="s">
        <v>71</v>
      </c>
      <c r="F1367" s="12">
        <v>-63739.39</v>
      </c>
    </row>
    <row r="1368" spans="1:6" ht="31.5" x14ac:dyDescent="0.25">
      <c r="A1368" s="11" t="s">
        <v>162</v>
      </c>
      <c r="B1368" s="11" t="s">
        <v>120</v>
      </c>
      <c r="C1368" s="11" t="s">
        <v>70</v>
      </c>
      <c r="D1368" s="11" t="s">
        <v>105</v>
      </c>
      <c r="E1368" s="11" t="s">
        <v>71</v>
      </c>
      <c r="F1368" s="12">
        <v>-9048</v>
      </c>
    </row>
    <row r="1369" spans="1:6" ht="31.5" x14ac:dyDescent="0.25">
      <c r="A1369" s="11" t="s">
        <v>162</v>
      </c>
      <c r="B1369" s="11" t="s">
        <v>121</v>
      </c>
      <c r="C1369" s="11" t="s">
        <v>70</v>
      </c>
      <c r="D1369" s="11" t="s">
        <v>105</v>
      </c>
      <c r="E1369" s="11" t="s">
        <v>71</v>
      </c>
      <c r="F1369" s="12">
        <v>-140.49</v>
      </c>
    </row>
    <row r="1370" spans="1:6" ht="21" x14ac:dyDescent="0.25">
      <c r="A1370" s="11" t="s">
        <v>149</v>
      </c>
      <c r="B1370" s="11" t="s">
        <v>104</v>
      </c>
      <c r="C1370" s="11" t="s">
        <v>70</v>
      </c>
      <c r="D1370" s="11" t="s">
        <v>105</v>
      </c>
      <c r="E1370" s="11" t="s">
        <v>71</v>
      </c>
      <c r="F1370" s="12">
        <v>-1443264.31</v>
      </c>
    </row>
    <row r="1371" spans="1:6" ht="21" x14ac:dyDescent="0.25">
      <c r="A1371" s="11" t="s">
        <v>149</v>
      </c>
      <c r="B1371" s="11" t="s">
        <v>109</v>
      </c>
      <c r="C1371" s="11" t="s">
        <v>70</v>
      </c>
      <c r="D1371" s="11" t="s">
        <v>105</v>
      </c>
      <c r="E1371" s="11" t="s">
        <v>71</v>
      </c>
      <c r="F1371" s="12">
        <v>-442516.58</v>
      </c>
    </row>
    <row r="1372" spans="1:6" ht="21" x14ac:dyDescent="0.25">
      <c r="A1372" s="11" t="s">
        <v>149</v>
      </c>
      <c r="B1372" s="11" t="s">
        <v>110</v>
      </c>
      <c r="C1372" s="11" t="s">
        <v>70</v>
      </c>
      <c r="D1372" s="11" t="s">
        <v>105</v>
      </c>
      <c r="E1372" s="11" t="s">
        <v>71</v>
      </c>
      <c r="F1372" s="12">
        <v>-122785.52</v>
      </c>
    </row>
    <row r="1373" spans="1:6" ht="21" x14ac:dyDescent="0.25">
      <c r="A1373" s="11" t="s">
        <v>149</v>
      </c>
      <c r="B1373" s="11" t="s">
        <v>115</v>
      </c>
      <c r="C1373" s="11" t="s">
        <v>70</v>
      </c>
      <c r="D1373" s="11" t="s">
        <v>105</v>
      </c>
      <c r="E1373" s="11" t="s">
        <v>71</v>
      </c>
      <c r="F1373" s="12">
        <v>-255223.36</v>
      </c>
    </row>
    <row r="1374" spans="1:6" ht="21" x14ac:dyDescent="0.25">
      <c r="A1374" s="11" t="s">
        <v>149</v>
      </c>
      <c r="B1374" s="11" t="s">
        <v>121</v>
      </c>
      <c r="C1374" s="11" t="s">
        <v>70</v>
      </c>
      <c r="D1374" s="11" t="s">
        <v>105</v>
      </c>
      <c r="E1374" s="11" t="s">
        <v>71</v>
      </c>
      <c r="F1374" s="12">
        <v>-135.47999999999999</v>
      </c>
    </row>
    <row r="1375" spans="1:6" ht="21" x14ac:dyDescent="0.25">
      <c r="A1375" s="11" t="s">
        <v>41</v>
      </c>
      <c r="B1375" s="11" t="s">
        <v>104</v>
      </c>
      <c r="C1375" s="11" t="s">
        <v>70</v>
      </c>
      <c r="D1375" s="11" t="s">
        <v>105</v>
      </c>
      <c r="E1375" s="11" t="s">
        <v>71</v>
      </c>
      <c r="F1375" s="12">
        <v>-1083387.6399999999</v>
      </c>
    </row>
    <row r="1376" spans="1:6" ht="21" x14ac:dyDescent="0.25">
      <c r="A1376" s="11" t="s">
        <v>41</v>
      </c>
      <c r="B1376" s="11" t="s">
        <v>106</v>
      </c>
      <c r="C1376" s="11" t="s">
        <v>70</v>
      </c>
      <c r="D1376" s="11" t="s">
        <v>105</v>
      </c>
      <c r="E1376" s="11" t="s">
        <v>71</v>
      </c>
      <c r="F1376" s="12">
        <v>-77764</v>
      </c>
    </row>
    <row r="1377" spans="1:6" ht="21" x14ac:dyDescent="0.25">
      <c r="A1377" s="11" t="s">
        <v>41</v>
      </c>
      <c r="B1377" s="11" t="s">
        <v>109</v>
      </c>
      <c r="C1377" s="11" t="s">
        <v>70</v>
      </c>
      <c r="D1377" s="11" t="s">
        <v>105</v>
      </c>
      <c r="E1377" s="11" t="s">
        <v>71</v>
      </c>
      <c r="F1377" s="12">
        <v>-325579.19</v>
      </c>
    </row>
    <row r="1378" spans="1:6" ht="21" x14ac:dyDescent="0.25">
      <c r="A1378" s="11" t="s">
        <v>41</v>
      </c>
      <c r="B1378" s="11" t="s">
        <v>110</v>
      </c>
      <c r="C1378" s="11" t="s">
        <v>70</v>
      </c>
      <c r="D1378" s="11" t="s">
        <v>105</v>
      </c>
      <c r="E1378" s="11" t="s">
        <v>71</v>
      </c>
      <c r="F1378" s="12">
        <v>-382327.99</v>
      </c>
    </row>
    <row r="1379" spans="1:6" ht="21" x14ac:dyDescent="0.25">
      <c r="A1379" s="11" t="s">
        <v>41</v>
      </c>
      <c r="B1379" s="11" t="s">
        <v>115</v>
      </c>
      <c r="C1379" s="11" t="s">
        <v>70</v>
      </c>
      <c r="D1379" s="11" t="s">
        <v>105</v>
      </c>
      <c r="E1379" s="11" t="s">
        <v>71</v>
      </c>
      <c r="F1379" s="12">
        <v>-144579.65</v>
      </c>
    </row>
    <row r="1380" spans="1:6" ht="21" x14ac:dyDescent="0.25">
      <c r="A1380" s="11" t="s">
        <v>41</v>
      </c>
      <c r="B1380" s="11" t="s">
        <v>119</v>
      </c>
      <c r="C1380" s="11" t="s">
        <v>70</v>
      </c>
      <c r="D1380" s="11" t="s">
        <v>105</v>
      </c>
      <c r="E1380" s="11" t="s">
        <v>71</v>
      </c>
      <c r="F1380" s="12">
        <v>-57</v>
      </c>
    </row>
    <row r="1381" spans="1:6" ht="21" x14ac:dyDescent="0.25">
      <c r="A1381" s="11" t="s">
        <v>41</v>
      </c>
      <c r="B1381" s="11" t="s">
        <v>121</v>
      </c>
      <c r="C1381" s="11" t="s">
        <v>70</v>
      </c>
      <c r="D1381" s="11" t="s">
        <v>105</v>
      </c>
      <c r="E1381" s="11" t="s">
        <v>71</v>
      </c>
      <c r="F1381" s="12">
        <v>-540.88</v>
      </c>
    </row>
    <row r="1382" spans="1:6" ht="21" x14ac:dyDescent="0.25">
      <c r="A1382" s="11" t="s">
        <v>42</v>
      </c>
      <c r="B1382" s="11" t="s">
        <v>104</v>
      </c>
      <c r="C1382" s="11" t="s">
        <v>70</v>
      </c>
      <c r="D1382" s="11" t="s">
        <v>105</v>
      </c>
      <c r="E1382" s="11" t="s">
        <v>71</v>
      </c>
      <c r="F1382" s="12">
        <v>-1919116.76</v>
      </c>
    </row>
    <row r="1383" spans="1:6" ht="21" x14ac:dyDescent="0.25">
      <c r="A1383" s="11" t="s">
        <v>42</v>
      </c>
      <c r="B1383" s="11" t="s">
        <v>106</v>
      </c>
      <c r="C1383" s="11" t="s">
        <v>70</v>
      </c>
      <c r="D1383" s="11" t="s">
        <v>105</v>
      </c>
      <c r="E1383" s="11" t="s">
        <v>71</v>
      </c>
      <c r="F1383" s="12">
        <v>-134102</v>
      </c>
    </row>
    <row r="1384" spans="1:6" ht="21" x14ac:dyDescent="0.25">
      <c r="A1384" s="11" t="s">
        <v>42</v>
      </c>
      <c r="B1384" s="11" t="s">
        <v>108</v>
      </c>
      <c r="C1384" s="11" t="s">
        <v>70</v>
      </c>
      <c r="D1384" s="11" t="s">
        <v>105</v>
      </c>
      <c r="E1384" s="11" t="s">
        <v>71</v>
      </c>
      <c r="F1384" s="12">
        <v>-3382</v>
      </c>
    </row>
    <row r="1385" spans="1:6" ht="21" x14ac:dyDescent="0.25">
      <c r="A1385" s="11" t="s">
        <v>42</v>
      </c>
      <c r="B1385" s="11" t="s">
        <v>109</v>
      </c>
      <c r="C1385" s="11" t="s">
        <v>70</v>
      </c>
      <c r="D1385" s="11" t="s">
        <v>105</v>
      </c>
      <c r="E1385" s="11" t="s">
        <v>71</v>
      </c>
      <c r="F1385" s="12">
        <v>-615706.04</v>
      </c>
    </row>
    <row r="1386" spans="1:6" ht="21" x14ac:dyDescent="0.25">
      <c r="A1386" s="11" t="s">
        <v>42</v>
      </c>
      <c r="B1386" s="11" t="s">
        <v>110</v>
      </c>
      <c r="C1386" s="11" t="s">
        <v>70</v>
      </c>
      <c r="D1386" s="11" t="s">
        <v>105</v>
      </c>
      <c r="E1386" s="11" t="s">
        <v>71</v>
      </c>
      <c r="F1386" s="12">
        <v>-3094084.44</v>
      </c>
    </row>
    <row r="1387" spans="1:6" ht="21" x14ac:dyDescent="0.25">
      <c r="A1387" s="11" t="s">
        <v>42</v>
      </c>
      <c r="B1387" s="11" t="s">
        <v>131</v>
      </c>
      <c r="C1387" s="11" t="s">
        <v>70</v>
      </c>
      <c r="D1387" s="11" t="s">
        <v>105</v>
      </c>
      <c r="E1387" s="11" t="s">
        <v>71</v>
      </c>
      <c r="F1387" s="12">
        <v>-90000</v>
      </c>
    </row>
    <row r="1388" spans="1:6" ht="21" x14ac:dyDescent="0.25">
      <c r="A1388" s="11" t="s">
        <v>42</v>
      </c>
      <c r="B1388" s="11" t="s">
        <v>121</v>
      </c>
      <c r="C1388" s="11" t="s">
        <v>70</v>
      </c>
      <c r="D1388" s="11" t="s">
        <v>105</v>
      </c>
      <c r="E1388" s="11" t="s">
        <v>71</v>
      </c>
      <c r="F1388" s="12">
        <v>-7580.74</v>
      </c>
    </row>
    <row r="1389" spans="1:6" ht="21" x14ac:dyDescent="0.25">
      <c r="A1389" s="11" t="s">
        <v>148</v>
      </c>
      <c r="B1389" s="11" t="s">
        <v>104</v>
      </c>
      <c r="C1389" s="11" t="s">
        <v>70</v>
      </c>
      <c r="D1389" s="11" t="s">
        <v>105</v>
      </c>
      <c r="E1389" s="11" t="s">
        <v>71</v>
      </c>
      <c r="F1389" s="12">
        <v>-1572133.44</v>
      </c>
    </row>
    <row r="1390" spans="1:6" ht="21" x14ac:dyDescent="0.25">
      <c r="A1390" s="11" t="s">
        <v>148</v>
      </c>
      <c r="B1390" s="11" t="s">
        <v>106</v>
      </c>
      <c r="C1390" s="11" t="s">
        <v>70</v>
      </c>
      <c r="D1390" s="11" t="s">
        <v>105</v>
      </c>
      <c r="E1390" s="11" t="s">
        <v>71</v>
      </c>
      <c r="F1390" s="12">
        <v>-185124.7</v>
      </c>
    </row>
    <row r="1391" spans="1:6" ht="21" x14ac:dyDescent="0.25">
      <c r="A1391" s="11" t="s">
        <v>148</v>
      </c>
      <c r="B1391" s="11" t="s">
        <v>109</v>
      </c>
      <c r="C1391" s="11" t="s">
        <v>70</v>
      </c>
      <c r="D1391" s="11" t="s">
        <v>105</v>
      </c>
      <c r="E1391" s="11" t="s">
        <v>71</v>
      </c>
      <c r="F1391" s="12">
        <v>-471397.27</v>
      </c>
    </row>
    <row r="1392" spans="1:6" ht="21" x14ac:dyDescent="0.25">
      <c r="A1392" s="11" t="s">
        <v>148</v>
      </c>
      <c r="B1392" s="11" t="s">
        <v>110</v>
      </c>
      <c r="C1392" s="11" t="s">
        <v>70</v>
      </c>
      <c r="D1392" s="11" t="s">
        <v>105</v>
      </c>
      <c r="E1392" s="11" t="s">
        <v>71</v>
      </c>
      <c r="F1392" s="12">
        <v>-2064450.51</v>
      </c>
    </row>
    <row r="1393" spans="1:6" ht="21" x14ac:dyDescent="0.25">
      <c r="A1393" s="11" t="s">
        <v>148</v>
      </c>
      <c r="B1393" s="11" t="s">
        <v>115</v>
      </c>
      <c r="C1393" s="11" t="s">
        <v>70</v>
      </c>
      <c r="D1393" s="11" t="s">
        <v>105</v>
      </c>
      <c r="E1393" s="11" t="s">
        <v>71</v>
      </c>
      <c r="F1393" s="12">
        <v>-539563.19999999995</v>
      </c>
    </row>
    <row r="1394" spans="1:6" ht="21" x14ac:dyDescent="0.25">
      <c r="A1394" s="11" t="s">
        <v>51</v>
      </c>
      <c r="B1394" s="11" t="s">
        <v>104</v>
      </c>
      <c r="C1394" s="11" t="s">
        <v>70</v>
      </c>
      <c r="D1394" s="11" t="s">
        <v>105</v>
      </c>
      <c r="E1394" s="11" t="s">
        <v>71</v>
      </c>
      <c r="F1394" s="12">
        <v>-736708.34</v>
      </c>
    </row>
    <row r="1395" spans="1:6" ht="21" x14ac:dyDescent="0.25">
      <c r="A1395" s="11" t="s">
        <v>51</v>
      </c>
      <c r="B1395" s="11" t="s">
        <v>106</v>
      </c>
      <c r="C1395" s="11" t="s">
        <v>70</v>
      </c>
      <c r="D1395" s="11" t="s">
        <v>105</v>
      </c>
      <c r="E1395" s="11" t="s">
        <v>71</v>
      </c>
      <c r="F1395" s="12">
        <v>-19892</v>
      </c>
    </row>
    <row r="1396" spans="1:6" ht="21" x14ac:dyDescent="0.25">
      <c r="A1396" s="11" t="s">
        <v>51</v>
      </c>
      <c r="B1396" s="11" t="s">
        <v>108</v>
      </c>
      <c r="C1396" s="11" t="s">
        <v>70</v>
      </c>
      <c r="D1396" s="11" t="s">
        <v>105</v>
      </c>
      <c r="E1396" s="11" t="s">
        <v>71</v>
      </c>
      <c r="F1396" s="12">
        <v>-8392</v>
      </c>
    </row>
    <row r="1397" spans="1:6" ht="21" x14ac:dyDescent="0.25">
      <c r="A1397" s="11" t="s">
        <v>51</v>
      </c>
      <c r="B1397" s="11" t="s">
        <v>109</v>
      </c>
      <c r="C1397" s="11" t="s">
        <v>70</v>
      </c>
      <c r="D1397" s="11" t="s">
        <v>105</v>
      </c>
      <c r="E1397" s="11" t="s">
        <v>71</v>
      </c>
      <c r="F1397" s="12">
        <v>-222107.82</v>
      </c>
    </row>
    <row r="1398" spans="1:6" ht="21" x14ac:dyDescent="0.25">
      <c r="A1398" s="11" t="s">
        <v>51</v>
      </c>
      <c r="B1398" s="11" t="s">
        <v>110</v>
      </c>
      <c r="C1398" s="11" t="s">
        <v>70</v>
      </c>
      <c r="D1398" s="11" t="s">
        <v>105</v>
      </c>
      <c r="E1398" s="11" t="s">
        <v>71</v>
      </c>
      <c r="F1398" s="12">
        <v>-615901.35</v>
      </c>
    </row>
    <row r="1399" spans="1:6" ht="21" x14ac:dyDescent="0.25">
      <c r="A1399" s="11" t="s">
        <v>51</v>
      </c>
      <c r="B1399" s="11" t="s">
        <v>115</v>
      </c>
      <c r="C1399" s="11" t="s">
        <v>70</v>
      </c>
      <c r="D1399" s="11" t="s">
        <v>105</v>
      </c>
      <c r="E1399" s="11" t="s">
        <v>71</v>
      </c>
      <c r="F1399" s="12">
        <v>-16774.97</v>
      </c>
    </row>
    <row r="1400" spans="1:6" ht="21" x14ac:dyDescent="0.25">
      <c r="A1400" s="11" t="s">
        <v>51</v>
      </c>
      <c r="B1400" s="11" t="s">
        <v>121</v>
      </c>
      <c r="C1400" s="11" t="s">
        <v>70</v>
      </c>
      <c r="D1400" s="11" t="s">
        <v>105</v>
      </c>
      <c r="E1400" s="11" t="s">
        <v>71</v>
      </c>
      <c r="F1400" s="12">
        <v>-4879.8500000000004</v>
      </c>
    </row>
    <row r="1401" spans="1:6" ht="21" x14ac:dyDescent="0.25">
      <c r="A1401" s="11" t="s">
        <v>52</v>
      </c>
      <c r="B1401" s="11" t="s">
        <v>104</v>
      </c>
      <c r="C1401" s="11" t="s">
        <v>70</v>
      </c>
      <c r="D1401" s="11" t="s">
        <v>105</v>
      </c>
      <c r="E1401" s="11" t="s">
        <v>71</v>
      </c>
      <c r="F1401" s="12">
        <v>-303188.90000000002</v>
      </c>
    </row>
    <row r="1402" spans="1:6" ht="21" x14ac:dyDescent="0.25">
      <c r="A1402" s="11" t="s">
        <v>52</v>
      </c>
      <c r="B1402" s="11" t="s">
        <v>106</v>
      </c>
      <c r="C1402" s="11" t="s">
        <v>70</v>
      </c>
      <c r="D1402" s="11" t="s">
        <v>105</v>
      </c>
      <c r="E1402" s="11" t="s">
        <v>71</v>
      </c>
      <c r="F1402" s="12">
        <v>-50523</v>
      </c>
    </row>
    <row r="1403" spans="1:6" ht="21" x14ac:dyDescent="0.25">
      <c r="A1403" s="11" t="s">
        <v>52</v>
      </c>
      <c r="B1403" s="11" t="s">
        <v>108</v>
      </c>
      <c r="C1403" s="11" t="s">
        <v>70</v>
      </c>
      <c r="D1403" s="11" t="s">
        <v>105</v>
      </c>
      <c r="E1403" s="11" t="s">
        <v>71</v>
      </c>
      <c r="F1403" s="12">
        <v>-13490</v>
      </c>
    </row>
    <row r="1404" spans="1:6" ht="21" x14ac:dyDescent="0.25">
      <c r="A1404" s="11" t="s">
        <v>52</v>
      </c>
      <c r="B1404" s="11" t="s">
        <v>109</v>
      </c>
      <c r="C1404" s="11" t="s">
        <v>70</v>
      </c>
      <c r="D1404" s="11" t="s">
        <v>105</v>
      </c>
      <c r="E1404" s="11" t="s">
        <v>71</v>
      </c>
      <c r="F1404" s="12">
        <v>-90086.52</v>
      </c>
    </row>
    <row r="1405" spans="1:6" ht="21" x14ac:dyDescent="0.25">
      <c r="A1405" s="11" t="s">
        <v>52</v>
      </c>
      <c r="B1405" s="11" t="s">
        <v>110</v>
      </c>
      <c r="C1405" s="11" t="s">
        <v>70</v>
      </c>
      <c r="D1405" s="11" t="s">
        <v>105</v>
      </c>
      <c r="E1405" s="11" t="s">
        <v>71</v>
      </c>
      <c r="F1405" s="12">
        <v>-557660.12</v>
      </c>
    </row>
    <row r="1406" spans="1:6" ht="21" x14ac:dyDescent="0.25">
      <c r="A1406" s="11" t="s">
        <v>52</v>
      </c>
      <c r="B1406" s="11" t="s">
        <v>115</v>
      </c>
      <c r="C1406" s="11" t="s">
        <v>70</v>
      </c>
      <c r="D1406" s="11" t="s">
        <v>105</v>
      </c>
      <c r="E1406" s="11" t="s">
        <v>71</v>
      </c>
      <c r="F1406" s="12">
        <v>-141470.65</v>
      </c>
    </row>
    <row r="1407" spans="1:6" ht="21" x14ac:dyDescent="0.25">
      <c r="A1407" s="11" t="s">
        <v>52</v>
      </c>
      <c r="B1407" s="11" t="s">
        <v>121</v>
      </c>
      <c r="C1407" s="11" t="s">
        <v>70</v>
      </c>
      <c r="D1407" s="11" t="s">
        <v>105</v>
      </c>
      <c r="E1407" s="11" t="s">
        <v>71</v>
      </c>
      <c r="F1407" s="12">
        <v>-286.62</v>
      </c>
    </row>
    <row r="1408" spans="1:6" ht="21" x14ac:dyDescent="0.25">
      <c r="A1408" s="11" t="s">
        <v>152</v>
      </c>
      <c r="B1408" s="11" t="s">
        <v>110</v>
      </c>
      <c r="C1408" s="11" t="s">
        <v>70</v>
      </c>
      <c r="D1408" s="11" t="s">
        <v>136</v>
      </c>
      <c r="E1408" s="11" t="s">
        <v>71</v>
      </c>
      <c r="F1408" s="12">
        <v>-5067563.5999999996</v>
      </c>
    </row>
    <row r="1409" spans="1:6" ht="21" x14ac:dyDescent="0.25">
      <c r="A1409" s="11" t="s">
        <v>158</v>
      </c>
      <c r="B1409" s="11" t="s">
        <v>110</v>
      </c>
      <c r="C1409" s="11" t="s">
        <v>70</v>
      </c>
      <c r="D1409" s="11" t="s">
        <v>136</v>
      </c>
      <c r="E1409" s="11" t="s">
        <v>71</v>
      </c>
      <c r="F1409" s="12">
        <v>-7024165.71</v>
      </c>
    </row>
    <row r="1410" spans="1:6" ht="21" x14ac:dyDescent="0.25">
      <c r="A1410" s="11" t="s">
        <v>40</v>
      </c>
      <c r="B1410" s="11" t="s">
        <v>110</v>
      </c>
      <c r="C1410" s="11" t="s">
        <v>70</v>
      </c>
      <c r="D1410" s="11" t="s">
        <v>136</v>
      </c>
      <c r="E1410" s="11" t="s">
        <v>71</v>
      </c>
      <c r="F1410" s="12">
        <v>-5931534.4900000002</v>
      </c>
    </row>
    <row r="1411" spans="1:6" ht="21" x14ac:dyDescent="0.25">
      <c r="A1411" s="11" t="s">
        <v>42</v>
      </c>
      <c r="B1411" s="11" t="s">
        <v>110</v>
      </c>
      <c r="C1411" s="11" t="s">
        <v>70</v>
      </c>
      <c r="D1411" s="11" t="s">
        <v>136</v>
      </c>
      <c r="E1411" s="11" t="s">
        <v>71</v>
      </c>
      <c r="F1411" s="12">
        <v>-4362721.6500000004</v>
      </c>
    </row>
    <row r="1412" spans="1:6" ht="21" x14ac:dyDescent="0.25">
      <c r="A1412" s="11" t="s">
        <v>18</v>
      </c>
      <c r="B1412" s="11" t="s">
        <v>121</v>
      </c>
      <c r="C1412" s="11" t="s">
        <v>70</v>
      </c>
      <c r="D1412" s="11" t="s">
        <v>217</v>
      </c>
      <c r="E1412" s="11" t="s">
        <v>71</v>
      </c>
      <c r="F1412" s="12">
        <v>-206478</v>
      </c>
    </row>
    <row r="1413" spans="1:6" ht="21" x14ac:dyDescent="0.25">
      <c r="A1413" s="11" t="s">
        <v>155</v>
      </c>
      <c r="B1413" s="11" t="s">
        <v>115</v>
      </c>
      <c r="C1413" s="11" t="s">
        <v>70</v>
      </c>
      <c r="D1413" s="11" t="s">
        <v>137</v>
      </c>
      <c r="E1413" s="11" t="s">
        <v>71</v>
      </c>
      <c r="F1413" s="12">
        <v>-30661.8</v>
      </c>
    </row>
    <row r="1414" spans="1:6" ht="21" x14ac:dyDescent="0.25">
      <c r="A1414" s="11" t="s">
        <v>156</v>
      </c>
      <c r="B1414" s="11" t="s">
        <v>110</v>
      </c>
      <c r="C1414" s="11" t="s">
        <v>70</v>
      </c>
      <c r="D1414" s="11" t="s">
        <v>137</v>
      </c>
      <c r="E1414" s="11" t="s">
        <v>71</v>
      </c>
      <c r="F1414" s="12">
        <v>-35115</v>
      </c>
    </row>
    <row r="1415" spans="1:6" ht="21" x14ac:dyDescent="0.25">
      <c r="A1415" s="11" t="s">
        <v>30</v>
      </c>
      <c r="B1415" s="11" t="s">
        <v>110</v>
      </c>
      <c r="C1415" s="11" t="s">
        <v>70</v>
      </c>
      <c r="D1415" s="11" t="s">
        <v>137</v>
      </c>
      <c r="E1415" s="11" t="s">
        <v>71</v>
      </c>
      <c r="F1415" s="12">
        <v>-28002.23</v>
      </c>
    </row>
    <row r="1416" spans="1:6" ht="21" x14ac:dyDescent="0.25">
      <c r="A1416" s="11" t="s">
        <v>158</v>
      </c>
      <c r="B1416" s="11" t="s">
        <v>110</v>
      </c>
      <c r="C1416" s="11" t="s">
        <v>70</v>
      </c>
      <c r="D1416" s="11" t="s">
        <v>137</v>
      </c>
      <c r="E1416" s="11" t="s">
        <v>71</v>
      </c>
      <c r="F1416" s="12">
        <v>-11165</v>
      </c>
    </row>
    <row r="1417" spans="1:6" ht="21" x14ac:dyDescent="0.25">
      <c r="A1417" s="11" t="s">
        <v>153</v>
      </c>
      <c r="B1417" s="11" t="s">
        <v>115</v>
      </c>
      <c r="C1417" s="11" t="s">
        <v>70</v>
      </c>
      <c r="D1417" s="11" t="s">
        <v>137</v>
      </c>
      <c r="E1417" s="11" t="s">
        <v>71</v>
      </c>
      <c r="F1417" s="12">
        <v>-5200</v>
      </c>
    </row>
    <row r="1418" spans="1:6" ht="21" x14ac:dyDescent="0.25">
      <c r="A1418" s="11" t="s">
        <v>154</v>
      </c>
      <c r="B1418" s="11" t="s">
        <v>110</v>
      </c>
      <c r="C1418" s="11" t="s">
        <v>70</v>
      </c>
      <c r="D1418" s="11" t="s">
        <v>137</v>
      </c>
      <c r="E1418" s="11" t="s">
        <v>71</v>
      </c>
      <c r="F1418" s="12">
        <v>-118596.68</v>
      </c>
    </row>
    <row r="1419" spans="1:6" ht="21" x14ac:dyDescent="0.25">
      <c r="A1419" s="11" t="s">
        <v>164</v>
      </c>
      <c r="B1419" s="11" t="s">
        <v>110</v>
      </c>
      <c r="C1419" s="11" t="s">
        <v>70</v>
      </c>
      <c r="D1419" s="11" t="s">
        <v>137</v>
      </c>
      <c r="E1419" s="11" t="s">
        <v>71</v>
      </c>
      <c r="F1419" s="12">
        <v>-2659.19</v>
      </c>
    </row>
    <row r="1420" spans="1:6" ht="21" x14ac:dyDescent="0.25">
      <c r="A1420" s="11" t="s">
        <v>18</v>
      </c>
      <c r="B1420" s="11" t="s">
        <v>110</v>
      </c>
      <c r="C1420" s="11" t="s">
        <v>70</v>
      </c>
      <c r="D1420" s="11" t="s">
        <v>137</v>
      </c>
      <c r="E1420" s="11" t="s">
        <v>71</v>
      </c>
      <c r="F1420" s="12">
        <v>-45137.4</v>
      </c>
    </row>
    <row r="1421" spans="1:6" ht="21" x14ac:dyDescent="0.25">
      <c r="A1421" s="11" t="s">
        <v>36</v>
      </c>
      <c r="B1421" s="11" t="s">
        <v>110</v>
      </c>
      <c r="C1421" s="11" t="s">
        <v>70</v>
      </c>
      <c r="D1421" s="11" t="s">
        <v>137</v>
      </c>
      <c r="E1421" s="11" t="s">
        <v>71</v>
      </c>
      <c r="F1421" s="12">
        <v>-19138.150000000001</v>
      </c>
    </row>
    <row r="1422" spans="1:6" ht="21" x14ac:dyDescent="0.25">
      <c r="A1422" s="11" t="s">
        <v>163</v>
      </c>
      <c r="B1422" s="11" t="s">
        <v>115</v>
      </c>
      <c r="C1422" s="11" t="s">
        <v>70</v>
      </c>
      <c r="D1422" s="11" t="s">
        <v>137</v>
      </c>
      <c r="E1422" s="11" t="s">
        <v>71</v>
      </c>
      <c r="F1422" s="12">
        <v>-21681</v>
      </c>
    </row>
    <row r="1423" spans="1:6" ht="21" x14ac:dyDescent="0.25">
      <c r="A1423" s="11" t="s">
        <v>14</v>
      </c>
      <c r="B1423" s="11" t="s">
        <v>115</v>
      </c>
      <c r="C1423" s="11" t="s">
        <v>70</v>
      </c>
      <c r="D1423" s="11" t="s">
        <v>137</v>
      </c>
      <c r="E1423" s="11" t="s">
        <v>71</v>
      </c>
      <c r="F1423" s="12">
        <v>-28600</v>
      </c>
    </row>
    <row r="1424" spans="1:6" ht="21" x14ac:dyDescent="0.25">
      <c r="A1424" s="11" t="s">
        <v>26</v>
      </c>
      <c r="B1424" s="11" t="s">
        <v>115</v>
      </c>
      <c r="C1424" s="11" t="s">
        <v>70</v>
      </c>
      <c r="D1424" s="11" t="s">
        <v>137</v>
      </c>
      <c r="E1424" s="11" t="s">
        <v>71</v>
      </c>
      <c r="F1424" s="12">
        <v>-39600</v>
      </c>
    </row>
    <row r="1425" spans="1:6" ht="21" x14ac:dyDescent="0.25">
      <c r="A1425" s="11" t="s">
        <v>27</v>
      </c>
      <c r="B1425" s="11" t="s">
        <v>115</v>
      </c>
      <c r="C1425" s="11" t="s">
        <v>70</v>
      </c>
      <c r="D1425" s="11" t="s">
        <v>137</v>
      </c>
      <c r="E1425" s="11" t="s">
        <v>71</v>
      </c>
      <c r="F1425" s="12">
        <v>-55585.72</v>
      </c>
    </row>
    <row r="1426" spans="1:6" ht="21" x14ac:dyDescent="0.25">
      <c r="A1426" s="11" t="s">
        <v>28</v>
      </c>
      <c r="B1426" s="11" t="s">
        <v>110</v>
      </c>
      <c r="C1426" s="11" t="s">
        <v>70</v>
      </c>
      <c r="D1426" s="11" t="s">
        <v>137</v>
      </c>
      <c r="E1426" s="11" t="s">
        <v>71</v>
      </c>
      <c r="F1426" s="12">
        <v>-17500</v>
      </c>
    </row>
    <row r="1427" spans="1:6" ht="21" x14ac:dyDescent="0.25">
      <c r="A1427" s="11" t="s">
        <v>33</v>
      </c>
      <c r="B1427" s="11" t="s">
        <v>110</v>
      </c>
      <c r="C1427" s="11" t="s">
        <v>70</v>
      </c>
      <c r="D1427" s="11" t="s">
        <v>137</v>
      </c>
      <c r="E1427" s="11" t="s">
        <v>71</v>
      </c>
      <c r="F1427" s="12">
        <v>-26400</v>
      </c>
    </row>
    <row r="1428" spans="1:6" ht="21" x14ac:dyDescent="0.25">
      <c r="A1428" s="11" t="s">
        <v>17</v>
      </c>
      <c r="B1428" s="11" t="s">
        <v>110</v>
      </c>
      <c r="C1428" s="11" t="s">
        <v>70</v>
      </c>
      <c r="D1428" s="11" t="s">
        <v>137</v>
      </c>
      <c r="E1428" s="11" t="s">
        <v>71</v>
      </c>
      <c r="F1428" s="12">
        <v>-11500</v>
      </c>
    </row>
    <row r="1429" spans="1:6" ht="21" x14ac:dyDescent="0.25">
      <c r="A1429" s="11" t="s">
        <v>151</v>
      </c>
      <c r="B1429" s="11" t="s">
        <v>110</v>
      </c>
      <c r="C1429" s="11" t="s">
        <v>70</v>
      </c>
      <c r="D1429" s="11" t="s">
        <v>137</v>
      </c>
      <c r="E1429" s="11" t="s">
        <v>71</v>
      </c>
      <c r="F1429" s="12">
        <v>-9700</v>
      </c>
    </row>
    <row r="1430" spans="1:6" ht="31.5" x14ac:dyDescent="0.25">
      <c r="A1430" s="11" t="s">
        <v>162</v>
      </c>
      <c r="B1430" s="11" t="s">
        <v>110</v>
      </c>
      <c r="C1430" s="11" t="s">
        <v>70</v>
      </c>
      <c r="D1430" s="11" t="s">
        <v>137</v>
      </c>
      <c r="E1430" s="11" t="s">
        <v>71</v>
      </c>
      <c r="F1430" s="12">
        <v>-60880</v>
      </c>
    </row>
    <row r="1431" spans="1:6" ht="21" x14ac:dyDescent="0.25">
      <c r="A1431" s="11" t="s">
        <v>149</v>
      </c>
      <c r="B1431" s="11" t="s">
        <v>110</v>
      </c>
      <c r="C1431" s="11" t="s">
        <v>70</v>
      </c>
      <c r="D1431" s="11" t="s">
        <v>137</v>
      </c>
      <c r="E1431" s="11" t="s">
        <v>71</v>
      </c>
      <c r="F1431" s="12">
        <v>-7068.24</v>
      </c>
    </row>
    <row r="1432" spans="1:6" ht="21" x14ac:dyDescent="0.25">
      <c r="A1432" s="11" t="s">
        <v>51</v>
      </c>
      <c r="B1432" s="11" t="s">
        <v>110</v>
      </c>
      <c r="C1432" s="11" t="s">
        <v>70</v>
      </c>
      <c r="D1432" s="11" t="s">
        <v>137</v>
      </c>
      <c r="E1432" s="11" t="s">
        <v>71</v>
      </c>
      <c r="F1432" s="12">
        <v>-13357.75</v>
      </c>
    </row>
    <row r="1433" spans="1:6" ht="21" x14ac:dyDescent="0.25">
      <c r="A1433" s="11" t="s">
        <v>165</v>
      </c>
      <c r="B1433" s="11" t="s">
        <v>115</v>
      </c>
      <c r="C1433" s="11" t="s">
        <v>70</v>
      </c>
      <c r="D1433" s="11" t="s">
        <v>137</v>
      </c>
      <c r="E1433" s="11" t="s">
        <v>71</v>
      </c>
      <c r="F1433" s="12">
        <v>-310</v>
      </c>
    </row>
    <row r="1434" spans="1:6" ht="21" x14ac:dyDescent="0.25">
      <c r="A1434" s="11" t="s">
        <v>155</v>
      </c>
      <c r="B1434" s="11" t="s">
        <v>110</v>
      </c>
      <c r="C1434" s="11" t="s">
        <v>70</v>
      </c>
      <c r="D1434" s="11" t="s">
        <v>130</v>
      </c>
      <c r="E1434" s="11" t="s">
        <v>71</v>
      </c>
      <c r="F1434" s="12">
        <v>-50000</v>
      </c>
    </row>
    <row r="1435" spans="1:6" ht="21" x14ac:dyDescent="0.25">
      <c r="A1435" s="11" t="s">
        <v>157</v>
      </c>
      <c r="B1435" s="11" t="s">
        <v>110</v>
      </c>
      <c r="C1435" s="11" t="s">
        <v>70</v>
      </c>
      <c r="D1435" s="11" t="s">
        <v>130</v>
      </c>
      <c r="E1435" s="11" t="s">
        <v>71</v>
      </c>
      <c r="F1435" s="12">
        <v>-605000</v>
      </c>
    </row>
    <row r="1436" spans="1:6" ht="21" x14ac:dyDescent="0.25">
      <c r="A1436" s="11" t="s">
        <v>14</v>
      </c>
      <c r="B1436" s="11" t="s">
        <v>110</v>
      </c>
      <c r="C1436" s="11" t="s">
        <v>70</v>
      </c>
      <c r="D1436" s="11" t="s">
        <v>130</v>
      </c>
      <c r="E1436" s="11" t="s">
        <v>71</v>
      </c>
      <c r="F1436" s="12">
        <v>-49800</v>
      </c>
    </row>
    <row r="1437" spans="1:6" ht="21" x14ac:dyDescent="0.25">
      <c r="A1437" s="11" t="s">
        <v>150</v>
      </c>
      <c r="B1437" s="11" t="s">
        <v>110</v>
      </c>
      <c r="C1437" s="11" t="s">
        <v>70</v>
      </c>
      <c r="D1437" s="11" t="s">
        <v>130</v>
      </c>
      <c r="E1437" s="11" t="s">
        <v>71</v>
      </c>
      <c r="F1437" s="12">
        <v>-30000</v>
      </c>
    </row>
    <row r="1438" spans="1:6" ht="21" x14ac:dyDescent="0.25">
      <c r="A1438" s="11" t="s">
        <v>164</v>
      </c>
      <c r="B1438" s="11" t="s">
        <v>110</v>
      </c>
      <c r="C1438" s="11" t="s">
        <v>70</v>
      </c>
      <c r="D1438" s="11" t="s">
        <v>123</v>
      </c>
      <c r="E1438" s="11" t="s">
        <v>71</v>
      </c>
      <c r="F1438" s="12">
        <v>-300000</v>
      </c>
    </row>
    <row r="1439" spans="1:6" ht="21" x14ac:dyDescent="0.25">
      <c r="A1439" s="11" t="s">
        <v>18</v>
      </c>
      <c r="B1439" s="11" t="s">
        <v>110</v>
      </c>
      <c r="C1439" s="11" t="s">
        <v>70</v>
      </c>
      <c r="D1439" s="11" t="s">
        <v>123</v>
      </c>
      <c r="E1439" s="11" t="s">
        <v>71</v>
      </c>
      <c r="F1439" s="12">
        <v>-201.05</v>
      </c>
    </row>
    <row r="1440" spans="1:6" ht="21" x14ac:dyDescent="0.25">
      <c r="A1440" s="11" t="s">
        <v>36</v>
      </c>
      <c r="B1440" s="11" t="s">
        <v>110</v>
      </c>
      <c r="C1440" s="11" t="s">
        <v>70</v>
      </c>
      <c r="D1440" s="11" t="s">
        <v>123</v>
      </c>
      <c r="E1440" s="11" t="s">
        <v>71</v>
      </c>
      <c r="F1440" s="12">
        <v>-1078.27</v>
      </c>
    </row>
    <row r="1441" spans="1:6" ht="21" x14ac:dyDescent="0.25">
      <c r="A1441" s="11" t="s">
        <v>38</v>
      </c>
      <c r="B1441" s="11" t="s">
        <v>110</v>
      </c>
      <c r="C1441" s="11" t="s">
        <v>70</v>
      </c>
      <c r="D1441" s="11" t="s">
        <v>123</v>
      </c>
      <c r="E1441" s="11" t="s">
        <v>71</v>
      </c>
      <c r="F1441" s="12">
        <v>-100000</v>
      </c>
    </row>
    <row r="1442" spans="1:6" ht="21" x14ac:dyDescent="0.25">
      <c r="A1442" s="11" t="s">
        <v>22</v>
      </c>
      <c r="B1442" s="11" t="s">
        <v>110</v>
      </c>
      <c r="C1442" s="11" t="s">
        <v>70</v>
      </c>
      <c r="D1442" s="11" t="s">
        <v>123</v>
      </c>
      <c r="E1442" s="11" t="s">
        <v>71</v>
      </c>
      <c r="F1442" s="12">
        <v>-830700</v>
      </c>
    </row>
    <row r="1443" spans="1:6" ht="21" x14ac:dyDescent="0.25">
      <c r="A1443" s="11" t="s">
        <v>160</v>
      </c>
      <c r="B1443" s="11" t="s">
        <v>110</v>
      </c>
      <c r="C1443" s="11" t="s">
        <v>70</v>
      </c>
      <c r="D1443" s="11" t="s">
        <v>123</v>
      </c>
      <c r="E1443" s="11" t="s">
        <v>71</v>
      </c>
      <c r="F1443" s="12">
        <v>-7789.4</v>
      </c>
    </row>
    <row r="1444" spans="1:6" ht="21" x14ac:dyDescent="0.25">
      <c r="A1444" s="11" t="s">
        <v>27</v>
      </c>
      <c r="B1444" s="11" t="s">
        <v>110</v>
      </c>
      <c r="C1444" s="11" t="s">
        <v>70</v>
      </c>
      <c r="D1444" s="11" t="s">
        <v>123</v>
      </c>
      <c r="E1444" s="11" t="s">
        <v>71</v>
      </c>
      <c r="F1444" s="12">
        <v>-109.2</v>
      </c>
    </row>
    <row r="1445" spans="1:6" ht="21" x14ac:dyDescent="0.25">
      <c r="A1445" s="11" t="s">
        <v>52</v>
      </c>
      <c r="B1445" s="11" t="s">
        <v>110</v>
      </c>
      <c r="C1445" s="11" t="s">
        <v>70</v>
      </c>
      <c r="D1445" s="11" t="s">
        <v>123</v>
      </c>
      <c r="E1445" s="11" t="s">
        <v>71</v>
      </c>
      <c r="F1445" s="12">
        <v>-35000</v>
      </c>
    </row>
    <row r="1446" spans="1:6" ht="21" x14ac:dyDescent="0.25">
      <c r="A1446" s="11" t="s">
        <v>154</v>
      </c>
      <c r="B1446" s="11" t="s">
        <v>110</v>
      </c>
      <c r="C1446" s="11" t="s">
        <v>70</v>
      </c>
      <c r="D1446" s="11" t="s">
        <v>124</v>
      </c>
      <c r="E1446" s="11" t="s">
        <v>71</v>
      </c>
      <c r="F1446" s="12">
        <v>-236.2</v>
      </c>
    </row>
    <row r="1447" spans="1:6" ht="21" x14ac:dyDescent="0.25">
      <c r="A1447" s="11" t="s">
        <v>157</v>
      </c>
      <c r="B1447" s="11" t="s">
        <v>110</v>
      </c>
      <c r="C1447" s="11" t="s">
        <v>70</v>
      </c>
      <c r="D1447" s="11" t="s">
        <v>124</v>
      </c>
      <c r="E1447" s="11" t="s">
        <v>71</v>
      </c>
      <c r="F1447" s="12">
        <v>-500000</v>
      </c>
    </row>
    <row r="1448" spans="1:6" ht="31.5" x14ac:dyDescent="0.25">
      <c r="A1448" s="11" t="s">
        <v>162</v>
      </c>
      <c r="B1448" s="11" t="s">
        <v>110</v>
      </c>
      <c r="C1448" s="11" t="s">
        <v>70</v>
      </c>
      <c r="D1448" s="11" t="s">
        <v>124</v>
      </c>
      <c r="E1448" s="11" t="s">
        <v>71</v>
      </c>
      <c r="F1448" s="12">
        <v>-7720.69</v>
      </c>
    </row>
    <row r="1449" spans="1:6" ht="21" x14ac:dyDescent="0.25">
      <c r="A1449" s="11" t="s">
        <v>165</v>
      </c>
      <c r="B1449" s="11" t="s">
        <v>110</v>
      </c>
      <c r="C1449" s="11" t="s">
        <v>70</v>
      </c>
      <c r="D1449" s="11" t="s">
        <v>124</v>
      </c>
      <c r="E1449" s="11" t="s">
        <v>71</v>
      </c>
      <c r="F1449" s="12">
        <v>-2800000</v>
      </c>
    </row>
    <row r="1450" spans="1:6" ht="21" x14ac:dyDescent="0.25">
      <c r="A1450" s="11" t="s">
        <v>152</v>
      </c>
      <c r="B1450" s="11" t="s">
        <v>110</v>
      </c>
      <c r="C1450" s="11" t="s">
        <v>70</v>
      </c>
      <c r="D1450" s="11" t="s">
        <v>122</v>
      </c>
      <c r="E1450" s="11" t="s">
        <v>71</v>
      </c>
      <c r="F1450" s="12">
        <v>-1352525.42</v>
      </c>
    </row>
    <row r="1451" spans="1:6" ht="21" x14ac:dyDescent="0.25">
      <c r="A1451" s="11" t="s">
        <v>52</v>
      </c>
      <c r="B1451" s="11" t="s">
        <v>110</v>
      </c>
      <c r="C1451" s="11" t="s">
        <v>70</v>
      </c>
      <c r="D1451" s="11" t="s">
        <v>122</v>
      </c>
      <c r="E1451" s="11" t="s">
        <v>71</v>
      </c>
      <c r="F1451" s="12">
        <v>-946849.04</v>
      </c>
    </row>
    <row r="1452" spans="1:6" ht="21" x14ac:dyDescent="0.25">
      <c r="A1452" s="11" t="s">
        <v>156</v>
      </c>
      <c r="B1452" s="11" t="s">
        <v>110</v>
      </c>
      <c r="C1452" s="11" t="s">
        <v>70</v>
      </c>
      <c r="D1452" s="11" t="s">
        <v>111</v>
      </c>
      <c r="E1452" s="11" t="s">
        <v>71</v>
      </c>
      <c r="F1452" s="12">
        <v>-17640.150000000001</v>
      </c>
    </row>
    <row r="1453" spans="1:6" ht="21" x14ac:dyDescent="0.25">
      <c r="A1453" s="11" t="s">
        <v>158</v>
      </c>
      <c r="B1453" s="11" t="s">
        <v>110</v>
      </c>
      <c r="C1453" s="11" t="s">
        <v>70</v>
      </c>
      <c r="D1453" s="11" t="s">
        <v>111</v>
      </c>
      <c r="E1453" s="11" t="s">
        <v>71</v>
      </c>
      <c r="F1453" s="12">
        <v>-1595</v>
      </c>
    </row>
    <row r="1454" spans="1:6" ht="21" x14ac:dyDescent="0.25">
      <c r="A1454" s="11" t="s">
        <v>153</v>
      </c>
      <c r="B1454" s="11" t="s">
        <v>110</v>
      </c>
      <c r="C1454" s="11" t="s">
        <v>70</v>
      </c>
      <c r="D1454" s="11" t="s">
        <v>111</v>
      </c>
      <c r="E1454" s="11" t="s">
        <v>71</v>
      </c>
      <c r="F1454" s="12">
        <v>-16190</v>
      </c>
    </row>
    <row r="1455" spans="1:6" ht="21" x14ac:dyDescent="0.25">
      <c r="A1455" s="11" t="s">
        <v>153</v>
      </c>
      <c r="B1455" s="11" t="s">
        <v>115</v>
      </c>
      <c r="C1455" s="11" t="s">
        <v>70</v>
      </c>
      <c r="D1455" s="11" t="s">
        <v>111</v>
      </c>
      <c r="E1455" s="11" t="s">
        <v>71</v>
      </c>
      <c r="F1455" s="12">
        <v>-110726.96</v>
      </c>
    </row>
    <row r="1456" spans="1:6" ht="21" x14ac:dyDescent="0.25">
      <c r="A1456" s="11" t="s">
        <v>157</v>
      </c>
      <c r="B1456" s="11" t="s">
        <v>110</v>
      </c>
      <c r="C1456" s="11" t="s">
        <v>70</v>
      </c>
      <c r="D1456" s="11" t="s">
        <v>111</v>
      </c>
      <c r="E1456" s="11" t="s">
        <v>71</v>
      </c>
      <c r="F1456" s="12">
        <v>-73020.95</v>
      </c>
    </row>
    <row r="1457" spans="1:6" ht="21" x14ac:dyDescent="0.25">
      <c r="A1457" s="11" t="s">
        <v>157</v>
      </c>
      <c r="B1457" s="11" t="s">
        <v>115</v>
      </c>
      <c r="C1457" s="11" t="s">
        <v>70</v>
      </c>
      <c r="D1457" s="11" t="s">
        <v>111</v>
      </c>
      <c r="E1457" s="11" t="s">
        <v>71</v>
      </c>
      <c r="F1457" s="12">
        <v>-97487.03</v>
      </c>
    </row>
    <row r="1458" spans="1:6" ht="21" x14ac:dyDescent="0.25">
      <c r="A1458" s="11" t="s">
        <v>37</v>
      </c>
      <c r="B1458" s="11" t="s">
        <v>115</v>
      </c>
      <c r="C1458" s="11" t="s">
        <v>70</v>
      </c>
      <c r="D1458" s="11" t="s">
        <v>111</v>
      </c>
      <c r="E1458" s="11" t="s">
        <v>71</v>
      </c>
      <c r="F1458" s="12">
        <v>-129223.64</v>
      </c>
    </row>
    <row r="1459" spans="1:6" ht="21" x14ac:dyDescent="0.25">
      <c r="A1459" s="11" t="s">
        <v>20</v>
      </c>
      <c r="B1459" s="11" t="s">
        <v>115</v>
      </c>
      <c r="C1459" s="11" t="s">
        <v>70</v>
      </c>
      <c r="D1459" s="11" t="s">
        <v>111</v>
      </c>
      <c r="E1459" s="11" t="s">
        <v>71</v>
      </c>
      <c r="F1459" s="12">
        <v>-3249</v>
      </c>
    </row>
    <row r="1460" spans="1:6" ht="21" x14ac:dyDescent="0.25">
      <c r="A1460" s="11" t="s">
        <v>22</v>
      </c>
      <c r="B1460" s="11" t="s">
        <v>110</v>
      </c>
      <c r="C1460" s="11" t="s">
        <v>70</v>
      </c>
      <c r="D1460" s="11" t="s">
        <v>111</v>
      </c>
      <c r="E1460" s="11" t="s">
        <v>71</v>
      </c>
      <c r="F1460" s="12">
        <v>-99123.82</v>
      </c>
    </row>
    <row r="1461" spans="1:6" ht="21" x14ac:dyDescent="0.25">
      <c r="A1461" s="11" t="s">
        <v>23</v>
      </c>
      <c r="B1461" s="11" t="s">
        <v>110</v>
      </c>
      <c r="C1461" s="11" t="s">
        <v>70</v>
      </c>
      <c r="D1461" s="11" t="s">
        <v>111</v>
      </c>
      <c r="E1461" s="11" t="s">
        <v>71</v>
      </c>
      <c r="F1461" s="12">
        <v>-121988.5</v>
      </c>
    </row>
    <row r="1462" spans="1:6" ht="21" x14ac:dyDescent="0.25">
      <c r="A1462" s="11" t="s">
        <v>26</v>
      </c>
      <c r="B1462" s="11" t="s">
        <v>110</v>
      </c>
      <c r="C1462" s="11" t="s">
        <v>70</v>
      </c>
      <c r="D1462" s="11" t="s">
        <v>111</v>
      </c>
      <c r="E1462" s="11" t="s">
        <v>71</v>
      </c>
      <c r="F1462" s="12">
        <v>-141265</v>
      </c>
    </row>
    <row r="1463" spans="1:6" ht="21" x14ac:dyDescent="0.25">
      <c r="A1463" s="11" t="s">
        <v>27</v>
      </c>
      <c r="B1463" s="11" t="s">
        <v>110</v>
      </c>
      <c r="C1463" s="11" t="s">
        <v>70</v>
      </c>
      <c r="D1463" s="11" t="s">
        <v>111</v>
      </c>
      <c r="E1463" s="11" t="s">
        <v>71</v>
      </c>
      <c r="F1463" s="12">
        <v>-112800</v>
      </c>
    </row>
    <row r="1464" spans="1:6" ht="21" x14ac:dyDescent="0.25">
      <c r="A1464" s="11" t="s">
        <v>28</v>
      </c>
      <c r="B1464" s="11" t="s">
        <v>115</v>
      </c>
      <c r="C1464" s="11" t="s">
        <v>70</v>
      </c>
      <c r="D1464" s="11" t="s">
        <v>111</v>
      </c>
      <c r="E1464" s="11" t="s">
        <v>71</v>
      </c>
      <c r="F1464" s="12">
        <v>-118223.55</v>
      </c>
    </row>
    <row r="1465" spans="1:6" ht="21" x14ac:dyDescent="0.25">
      <c r="A1465" s="11" t="s">
        <v>31</v>
      </c>
      <c r="B1465" s="11" t="s">
        <v>110</v>
      </c>
      <c r="C1465" s="11" t="s">
        <v>70</v>
      </c>
      <c r="D1465" s="11" t="s">
        <v>111</v>
      </c>
      <c r="E1465" s="11" t="s">
        <v>71</v>
      </c>
      <c r="F1465" s="12">
        <v>-825715</v>
      </c>
    </row>
    <row r="1466" spans="1:6" ht="31.5" x14ac:dyDescent="0.25">
      <c r="A1466" s="11" t="s">
        <v>162</v>
      </c>
      <c r="B1466" s="11" t="s">
        <v>110</v>
      </c>
      <c r="C1466" s="11" t="s">
        <v>70</v>
      </c>
      <c r="D1466" s="11" t="s">
        <v>111</v>
      </c>
      <c r="E1466" s="11" t="s">
        <v>71</v>
      </c>
      <c r="F1466" s="12">
        <v>-105569.24</v>
      </c>
    </row>
    <row r="1467" spans="1:6" ht="21" x14ac:dyDescent="0.25">
      <c r="A1467" s="11" t="s">
        <v>42</v>
      </c>
      <c r="B1467" s="11" t="s">
        <v>110</v>
      </c>
      <c r="C1467" s="11" t="s">
        <v>70</v>
      </c>
      <c r="D1467" s="11" t="s">
        <v>111</v>
      </c>
      <c r="E1467" s="11" t="s">
        <v>71</v>
      </c>
      <c r="F1467" s="12">
        <v>-245732.96</v>
      </c>
    </row>
    <row r="1468" spans="1:6" ht="21" x14ac:dyDescent="0.25">
      <c r="A1468" s="11" t="s">
        <v>148</v>
      </c>
      <c r="B1468" s="11" t="s">
        <v>110</v>
      </c>
      <c r="C1468" s="11" t="s">
        <v>70</v>
      </c>
      <c r="D1468" s="11" t="s">
        <v>111</v>
      </c>
      <c r="E1468" s="11" t="s">
        <v>71</v>
      </c>
      <c r="F1468" s="12">
        <v>-40000</v>
      </c>
    </row>
    <row r="1469" spans="1:6" ht="21" x14ac:dyDescent="0.25">
      <c r="A1469" s="11" t="s">
        <v>165</v>
      </c>
      <c r="B1469" s="11" t="s">
        <v>115</v>
      </c>
      <c r="C1469" s="11" t="s">
        <v>70</v>
      </c>
      <c r="D1469" s="11" t="s">
        <v>111</v>
      </c>
      <c r="E1469" s="11" t="s">
        <v>71</v>
      </c>
      <c r="F1469" s="12">
        <v>-447.69</v>
      </c>
    </row>
    <row r="1470" spans="1:6" ht="21" x14ac:dyDescent="0.25">
      <c r="A1470" s="11" t="s">
        <v>155</v>
      </c>
      <c r="B1470" s="11" t="s">
        <v>115</v>
      </c>
      <c r="C1470" s="11" t="s">
        <v>70</v>
      </c>
      <c r="D1470" s="11" t="s">
        <v>112</v>
      </c>
      <c r="E1470" s="11" t="s">
        <v>71</v>
      </c>
      <c r="F1470" s="12">
        <v>-13989.29</v>
      </c>
    </row>
    <row r="1471" spans="1:6" ht="21" x14ac:dyDescent="0.25">
      <c r="A1471" s="11" t="s">
        <v>156</v>
      </c>
      <c r="B1471" s="11" t="s">
        <v>110</v>
      </c>
      <c r="C1471" s="11" t="s">
        <v>70</v>
      </c>
      <c r="D1471" s="11" t="s">
        <v>112</v>
      </c>
      <c r="E1471" s="11" t="s">
        <v>71</v>
      </c>
      <c r="F1471" s="12">
        <v>-22076.13</v>
      </c>
    </row>
    <row r="1472" spans="1:6" ht="21" x14ac:dyDescent="0.25">
      <c r="A1472" s="11" t="s">
        <v>152</v>
      </c>
      <c r="B1472" s="11" t="s">
        <v>115</v>
      </c>
      <c r="C1472" s="11" t="s">
        <v>70</v>
      </c>
      <c r="D1472" s="11" t="s">
        <v>112</v>
      </c>
      <c r="E1472" s="11" t="s">
        <v>71</v>
      </c>
      <c r="F1472" s="12">
        <v>-80000</v>
      </c>
    </row>
    <row r="1473" spans="1:6" ht="21" x14ac:dyDescent="0.25">
      <c r="A1473" s="11" t="s">
        <v>154</v>
      </c>
      <c r="B1473" s="11" t="s">
        <v>110</v>
      </c>
      <c r="C1473" s="11" t="s">
        <v>70</v>
      </c>
      <c r="D1473" s="11" t="s">
        <v>112</v>
      </c>
      <c r="E1473" s="11" t="s">
        <v>71</v>
      </c>
      <c r="F1473" s="12">
        <v>-22634.73</v>
      </c>
    </row>
    <row r="1474" spans="1:6" ht="21" x14ac:dyDescent="0.25">
      <c r="A1474" s="11" t="s">
        <v>164</v>
      </c>
      <c r="B1474" s="11" t="s">
        <v>110</v>
      </c>
      <c r="C1474" s="11" t="s">
        <v>70</v>
      </c>
      <c r="D1474" s="11" t="s">
        <v>112</v>
      </c>
      <c r="E1474" s="11" t="s">
        <v>71</v>
      </c>
      <c r="F1474" s="12">
        <v>-2784.23</v>
      </c>
    </row>
    <row r="1475" spans="1:6" ht="21" x14ac:dyDescent="0.25">
      <c r="A1475" s="11" t="s">
        <v>157</v>
      </c>
      <c r="B1475" s="11" t="s">
        <v>110</v>
      </c>
      <c r="C1475" s="11" t="s">
        <v>70</v>
      </c>
      <c r="D1475" s="11" t="s">
        <v>112</v>
      </c>
      <c r="E1475" s="11" t="s">
        <v>71</v>
      </c>
      <c r="F1475" s="12">
        <v>-16200</v>
      </c>
    </row>
    <row r="1476" spans="1:6" ht="21" x14ac:dyDescent="0.25">
      <c r="A1476" s="11" t="s">
        <v>36</v>
      </c>
      <c r="B1476" s="11" t="s">
        <v>110</v>
      </c>
      <c r="C1476" s="11" t="s">
        <v>70</v>
      </c>
      <c r="D1476" s="11" t="s">
        <v>112</v>
      </c>
      <c r="E1476" s="11" t="s">
        <v>71</v>
      </c>
      <c r="F1476" s="12">
        <v>-19155.8</v>
      </c>
    </row>
    <row r="1477" spans="1:6" ht="21" x14ac:dyDescent="0.25">
      <c r="A1477" s="11" t="s">
        <v>37</v>
      </c>
      <c r="B1477" s="11" t="s">
        <v>115</v>
      </c>
      <c r="C1477" s="11" t="s">
        <v>70</v>
      </c>
      <c r="D1477" s="11" t="s">
        <v>112</v>
      </c>
      <c r="E1477" s="11" t="s">
        <v>71</v>
      </c>
      <c r="F1477" s="12">
        <v>-26474.44</v>
      </c>
    </row>
    <row r="1478" spans="1:6" ht="21" x14ac:dyDescent="0.25">
      <c r="A1478" s="11" t="s">
        <v>163</v>
      </c>
      <c r="B1478" s="11" t="s">
        <v>106</v>
      </c>
      <c r="C1478" s="11" t="s">
        <v>70</v>
      </c>
      <c r="D1478" s="11" t="s">
        <v>112</v>
      </c>
      <c r="E1478" s="11" t="s">
        <v>71</v>
      </c>
      <c r="F1478" s="12">
        <v>-68006.990000000005</v>
      </c>
    </row>
    <row r="1479" spans="1:6" ht="21" x14ac:dyDescent="0.25">
      <c r="A1479" s="11" t="s">
        <v>163</v>
      </c>
      <c r="B1479" s="11" t="s">
        <v>109</v>
      </c>
      <c r="C1479" s="11" t="s">
        <v>70</v>
      </c>
      <c r="D1479" s="11" t="s">
        <v>112</v>
      </c>
      <c r="E1479" s="11" t="s">
        <v>71</v>
      </c>
      <c r="F1479" s="12">
        <v>-10675.72</v>
      </c>
    </row>
    <row r="1480" spans="1:6" ht="21" x14ac:dyDescent="0.25">
      <c r="A1480" s="11" t="s">
        <v>163</v>
      </c>
      <c r="B1480" s="11" t="s">
        <v>110</v>
      </c>
      <c r="C1480" s="11" t="s">
        <v>70</v>
      </c>
      <c r="D1480" s="11" t="s">
        <v>112</v>
      </c>
      <c r="E1480" s="11" t="s">
        <v>71</v>
      </c>
      <c r="F1480" s="12">
        <v>-12000</v>
      </c>
    </row>
    <row r="1481" spans="1:6" ht="21" x14ac:dyDescent="0.25">
      <c r="A1481" s="11" t="s">
        <v>19</v>
      </c>
      <c r="B1481" s="11" t="s">
        <v>110</v>
      </c>
      <c r="C1481" s="11" t="s">
        <v>70</v>
      </c>
      <c r="D1481" s="11" t="s">
        <v>112</v>
      </c>
      <c r="E1481" s="11" t="s">
        <v>71</v>
      </c>
      <c r="F1481" s="12">
        <v>-980.86</v>
      </c>
    </row>
    <row r="1482" spans="1:6" ht="21" x14ac:dyDescent="0.25">
      <c r="A1482" s="11" t="s">
        <v>14</v>
      </c>
      <c r="B1482" s="11" t="s">
        <v>115</v>
      </c>
      <c r="C1482" s="11" t="s">
        <v>70</v>
      </c>
      <c r="D1482" s="11" t="s">
        <v>112</v>
      </c>
      <c r="E1482" s="11" t="s">
        <v>71</v>
      </c>
      <c r="F1482" s="12">
        <v>-912.37</v>
      </c>
    </row>
    <row r="1483" spans="1:6" ht="21" x14ac:dyDescent="0.25">
      <c r="A1483" s="11" t="s">
        <v>159</v>
      </c>
      <c r="B1483" s="11" t="s">
        <v>110</v>
      </c>
      <c r="C1483" s="11" t="s">
        <v>70</v>
      </c>
      <c r="D1483" s="11" t="s">
        <v>112</v>
      </c>
      <c r="E1483" s="11" t="s">
        <v>71</v>
      </c>
      <c r="F1483" s="12">
        <v>-25000</v>
      </c>
    </row>
    <row r="1484" spans="1:6" ht="21" x14ac:dyDescent="0.25">
      <c r="A1484" s="11" t="s">
        <v>22</v>
      </c>
      <c r="B1484" s="11" t="s">
        <v>110</v>
      </c>
      <c r="C1484" s="11" t="s">
        <v>70</v>
      </c>
      <c r="D1484" s="11" t="s">
        <v>112</v>
      </c>
      <c r="E1484" s="11" t="s">
        <v>71</v>
      </c>
      <c r="F1484" s="12">
        <v>-5376.18</v>
      </c>
    </row>
    <row r="1485" spans="1:6" ht="21" x14ac:dyDescent="0.25">
      <c r="A1485" s="11" t="s">
        <v>160</v>
      </c>
      <c r="B1485" s="11" t="s">
        <v>110</v>
      </c>
      <c r="C1485" s="11" t="s">
        <v>70</v>
      </c>
      <c r="D1485" s="11" t="s">
        <v>112</v>
      </c>
      <c r="E1485" s="11" t="s">
        <v>71</v>
      </c>
      <c r="F1485" s="12">
        <v>-1345.6</v>
      </c>
    </row>
    <row r="1486" spans="1:6" ht="21" x14ac:dyDescent="0.25">
      <c r="A1486" s="11" t="s">
        <v>160</v>
      </c>
      <c r="B1486" s="11" t="s">
        <v>115</v>
      </c>
      <c r="C1486" s="11" t="s">
        <v>70</v>
      </c>
      <c r="D1486" s="11" t="s">
        <v>112</v>
      </c>
      <c r="E1486" s="11" t="s">
        <v>71</v>
      </c>
      <c r="F1486" s="12">
        <v>-10667.85</v>
      </c>
    </row>
    <row r="1487" spans="1:6" ht="21" x14ac:dyDescent="0.25">
      <c r="A1487" s="11" t="s">
        <v>26</v>
      </c>
      <c r="B1487" s="11" t="s">
        <v>115</v>
      </c>
      <c r="C1487" s="11" t="s">
        <v>70</v>
      </c>
      <c r="D1487" s="11" t="s">
        <v>112</v>
      </c>
      <c r="E1487" s="11" t="s">
        <v>71</v>
      </c>
      <c r="F1487" s="12">
        <v>-6088.49</v>
      </c>
    </row>
    <row r="1488" spans="1:6" ht="21" x14ac:dyDescent="0.25">
      <c r="A1488" s="11" t="s">
        <v>27</v>
      </c>
      <c r="B1488" s="11" t="s">
        <v>115</v>
      </c>
      <c r="C1488" s="11" t="s">
        <v>70</v>
      </c>
      <c r="D1488" s="11" t="s">
        <v>112</v>
      </c>
      <c r="E1488" s="11" t="s">
        <v>71</v>
      </c>
      <c r="F1488" s="12">
        <v>-14017.2</v>
      </c>
    </row>
    <row r="1489" spans="1:6" ht="21" x14ac:dyDescent="0.25">
      <c r="A1489" s="11" t="s">
        <v>34</v>
      </c>
      <c r="B1489" s="11" t="s">
        <v>115</v>
      </c>
      <c r="C1489" s="11" t="s">
        <v>70</v>
      </c>
      <c r="D1489" s="11" t="s">
        <v>112</v>
      </c>
      <c r="E1489" s="11" t="s">
        <v>71</v>
      </c>
      <c r="F1489" s="12">
        <v>-19086.87</v>
      </c>
    </row>
    <row r="1490" spans="1:6" ht="21" x14ac:dyDescent="0.25">
      <c r="A1490" s="11" t="s">
        <v>17</v>
      </c>
      <c r="B1490" s="11" t="s">
        <v>115</v>
      </c>
      <c r="C1490" s="11" t="s">
        <v>70</v>
      </c>
      <c r="D1490" s="11" t="s">
        <v>112</v>
      </c>
      <c r="E1490" s="11" t="s">
        <v>71</v>
      </c>
      <c r="F1490" s="12">
        <v>-28268.639999999999</v>
      </c>
    </row>
    <row r="1491" spans="1:6" ht="21" x14ac:dyDescent="0.25">
      <c r="A1491" s="11" t="s">
        <v>150</v>
      </c>
      <c r="B1491" s="11" t="s">
        <v>115</v>
      </c>
      <c r="C1491" s="11" t="s">
        <v>70</v>
      </c>
      <c r="D1491" s="11" t="s">
        <v>112</v>
      </c>
      <c r="E1491" s="11" t="s">
        <v>71</v>
      </c>
      <c r="F1491" s="12">
        <v>-4810.79</v>
      </c>
    </row>
    <row r="1492" spans="1:6" ht="21" x14ac:dyDescent="0.25">
      <c r="A1492" s="11" t="s">
        <v>150</v>
      </c>
      <c r="B1492" s="11" t="s">
        <v>121</v>
      </c>
      <c r="C1492" s="11" t="s">
        <v>70</v>
      </c>
      <c r="D1492" s="11" t="s">
        <v>112</v>
      </c>
      <c r="E1492" s="11" t="s">
        <v>71</v>
      </c>
      <c r="F1492" s="12">
        <v>-36.979999999999997</v>
      </c>
    </row>
    <row r="1493" spans="1:6" ht="31.5" x14ac:dyDescent="0.25">
      <c r="A1493" s="11" t="s">
        <v>162</v>
      </c>
      <c r="B1493" s="11" t="s">
        <v>115</v>
      </c>
      <c r="C1493" s="11" t="s">
        <v>70</v>
      </c>
      <c r="D1493" s="11" t="s">
        <v>112</v>
      </c>
      <c r="E1493" s="11" t="s">
        <v>71</v>
      </c>
      <c r="F1493" s="12">
        <v>-30250.25</v>
      </c>
    </row>
    <row r="1494" spans="1:6" ht="21" x14ac:dyDescent="0.25">
      <c r="A1494" s="11" t="s">
        <v>149</v>
      </c>
      <c r="B1494" s="11" t="s">
        <v>106</v>
      </c>
      <c r="C1494" s="11" t="s">
        <v>70</v>
      </c>
      <c r="D1494" s="11" t="s">
        <v>112</v>
      </c>
      <c r="E1494" s="11" t="s">
        <v>71</v>
      </c>
      <c r="F1494" s="12">
        <v>-14750</v>
      </c>
    </row>
    <row r="1495" spans="1:6" ht="21" x14ac:dyDescent="0.25">
      <c r="A1495" s="11" t="s">
        <v>149</v>
      </c>
      <c r="B1495" s="11" t="s">
        <v>109</v>
      </c>
      <c r="C1495" s="11" t="s">
        <v>70</v>
      </c>
      <c r="D1495" s="11" t="s">
        <v>112</v>
      </c>
      <c r="E1495" s="11" t="s">
        <v>71</v>
      </c>
      <c r="F1495" s="12">
        <v>-4442.7</v>
      </c>
    </row>
    <row r="1496" spans="1:6" ht="21" x14ac:dyDescent="0.25">
      <c r="A1496" s="11" t="s">
        <v>149</v>
      </c>
      <c r="B1496" s="11" t="s">
        <v>110</v>
      </c>
      <c r="C1496" s="11" t="s">
        <v>70</v>
      </c>
      <c r="D1496" s="11" t="s">
        <v>112</v>
      </c>
      <c r="E1496" s="11" t="s">
        <v>71</v>
      </c>
      <c r="F1496" s="12">
        <v>-85039.28</v>
      </c>
    </row>
    <row r="1497" spans="1:6" ht="21" x14ac:dyDescent="0.25">
      <c r="A1497" s="11" t="s">
        <v>149</v>
      </c>
      <c r="B1497" s="11" t="s">
        <v>115</v>
      </c>
      <c r="C1497" s="11" t="s">
        <v>70</v>
      </c>
      <c r="D1497" s="11" t="s">
        <v>112</v>
      </c>
      <c r="E1497" s="11" t="s">
        <v>71</v>
      </c>
      <c r="F1497" s="12">
        <v>-44510.74</v>
      </c>
    </row>
    <row r="1498" spans="1:6" ht="21" x14ac:dyDescent="0.25">
      <c r="A1498" s="11" t="s">
        <v>41</v>
      </c>
      <c r="B1498" s="11" t="s">
        <v>121</v>
      </c>
      <c r="C1498" s="11" t="s">
        <v>70</v>
      </c>
      <c r="D1498" s="11" t="s">
        <v>112</v>
      </c>
      <c r="E1498" s="11" t="s">
        <v>71</v>
      </c>
      <c r="F1498" s="12">
        <v>-1305.68</v>
      </c>
    </row>
    <row r="1499" spans="1:6" ht="21" x14ac:dyDescent="0.25">
      <c r="A1499" s="11" t="s">
        <v>42</v>
      </c>
      <c r="B1499" s="11" t="s">
        <v>110</v>
      </c>
      <c r="C1499" s="11" t="s">
        <v>70</v>
      </c>
      <c r="D1499" s="11" t="s">
        <v>112</v>
      </c>
      <c r="E1499" s="11" t="s">
        <v>71</v>
      </c>
      <c r="F1499" s="12">
        <v>-10445.280000000001</v>
      </c>
    </row>
    <row r="1500" spans="1:6" ht="21" x14ac:dyDescent="0.25">
      <c r="A1500" s="11" t="s">
        <v>165</v>
      </c>
      <c r="B1500" s="11" t="s">
        <v>115</v>
      </c>
      <c r="C1500" s="11" t="s">
        <v>70</v>
      </c>
      <c r="D1500" s="11" t="s">
        <v>112</v>
      </c>
      <c r="E1500" s="11" t="s">
        <v>71</v>
      </c>
      <c r="F1500" s="12">
        <v>-850</v>
      </c>
    </row>
    <row r="1501" spans="1:6" ht="21" x14ac:dyDescent="0.25">
      <c r="A1501" s="11" t="s">
        <v>155</v>
      </c>
      <c r="B1501" s="11" t="s">
        <v>115</v>
      </c>
      <c r="C1501" s="11" t="s">
        <v>70</v>
      </c>
      <c r="D1501" s="11" t="s">
        <v>116</v>
      </c>
      <c r="E1501" s="11" t="s">
        <v>71</v>
      </c>
      <c r="F1501" s="12">
        <v>-17820.009999999998</v>
      </c>
    </row>
    <row r="1502" spans="1:6" ht="21" x14ac:dyDescent="0.25">
      <c r="A1502" s="11" t="s">
        <v>156</v>
      </c>
      <c r="B1502" s="11" t="s">
        <v>115</v>
      </c>
      <c r="C1502" s="11" t="s">
        <v>70</v>
      </c>
      <c r="D1502" s="11" t="s">
        <v>116</v>
      </c>
      <c r="E1502" s="11" t="s">
        <v>71</v>
      </c>
      <c r="F1502" s="12">
        <v>-7195.08</v>
      </c>
    </row>
    <row r="1503" spans="1:6" ht="21" x14ac:dyDescent="0.25">
      <c r="A1503" s="11" t="s">
        <v>152</v>
      </c>
      <c r="B1503" s="11" t="s">
        <v>115</v>
      </c>
      <c r="C1503" s="11" t="s">
        <v>70</v>
      </c>
      <c r="D1503" s="11" t="s">
        <v>116</v>
      </c>
      <c r="E1503" s="11" t="s">
        <v>71</v>
      </c>
      <c r="F1503" s="12">
        <v>-54381.64</v>
      </c>
    </row>
    <row r="1504" spans="1:6" ht="21" x14ac:dyDescent="0.25">
      <c r="A1504" s="11" t="s">
        <v>30</v>
      </c>
      <c r="B1504" s="11" t="s">
        <v>115</v>
      </c>
      <c r="C1504" s="11" t="s">
        <v>70</v>
      </c>
      <c r="D1504" s="11" t="s">
        <v>116</v>
      </c>
      <c r="E1504" s="11" t="s">
        <v>71</v>
      </c>
      <c r="F1504" s="12">
        <v>-2809.78</v>
      </c>
    </row>
    <row r="1505" spans="1:6" ht="21" x14ac:dyDescent="0.25">
      <c r="A1505" s="11" t="s">
        <v>158</v>
      </c>
      <c r="B1505" s="11" t="s">
        <v>115</v>
      </c>
      <c r="C1505" s="11" t="s">
        <v>70</v>
      </c>
      <c r="D1505" s="11" t="s">
        <v>116</v>
      </c>
      <c r="E1505" s="11" t="s">
        <v>71</v>
      </c>
      <c r="F1505" s="12">
        <v>-12458.43</v>
      </c>
    </row>
    <row r="1506" spans="1:6" ht="21" x14ac:dyDescent="0.25">
      <c r="A1506" s="11" t="s">
        <v>153</v>
      </c>
      <c r="B1506" s="11" t="s">
        <v>115</v>
      </c>
      <c r="C1506" s="11" t="s">
        <v>70</v>
      </c>
      <c r="D1506" s="11" t="s">
        <v>116</v>
      </c>
      <c r="E1506" s="11" t="s">
        <v>71</v>
      </c>
      <c r="F1506" s="12">
        <v>-22579.08</v>
      </c>
    </row>
    <row r="1507" spans="1:6" ht="21" x14ac:dyDescent="0.25">
      <c r="A1507" s="11" t="s">
        <v>154</v>
      </c>
      <c r="B1507" s="11" t="s">
        <v>115</v>
      </c>
      <c r="C1507" s="11" t="s">
        <v>70</v>
      </c>
      <c r="D1507" s="11" t="s">
        <v>116</v>
      </c>
      <c r="E1507" s="11" t="s">
        <v>71</v>
      </c>
      <c r="F1507" s="12">
        <v>-26583.74</v>
      </c>
    </row>
    <row r="1508" spans="1:6" ht="21" x14ac:dyDescent="0.25">
      <c r="A1508" s="11" t="s">
        <v>164</v>
      </c>
      <c r="B1508" s="11" t="s">
        <v>115</v>
      </c>
      <c r="C1508" s="11" t="s">
        <v>70</v>
      </c>
      <c r="D1508" s="11" t="s">
        <v>116</v>
      </c>
      <c r="E1508" s="11" t="s">
        <v>71</v>
      </c>
      <c r="F1508" s="12">
        <v>-17244.509999999998</v>
      </c>
    </row>
    <row r="1509" spans="1:6" ht="21" x14ac:dyDescent="0.25">
      <c r="A1509" s="11" t="s">
        <v>157</v>
      </c>
      <c r="B1509" s="11" t="s">
        <v>110</v>
      </c>
      <c r="C1509" s="11" t="s">
        <v>70</v>
      </c>
      <c r="D1509" s="11" t="s">
        <v>116</v>
      </c>
      <c r="E1509" s="11" t="s">
        <v>71</v>
      </c>
      <c r="F1509" s="12">
        <v>-8648.7900000000009</v>
      </c>
    </row>
    <row r="1510" spans="1:6" ht="21" x14ac:dyDescent="0.25">
      <c r="A1510" s="11" t="s">
        <v>157</v>
      </c>
      <c r="B1510" s="11" t="s">
        <v>115</v>
      </c>
      <c r="C1510" s="11" t="s">
        <v>70</v>
      </c>
      <c r="D1510" s="11" t="s">
        <v>116</v>
      </c>
      <c r="E1510" s="11" t="s">
        <v>71</v>
      </c>
      <c r="F1510" s="12">
        <v>-8244.34</v>
      </c>
    </row>
    <row r="1511" spans="1:6" ht="21" x14ac:dyDescent="0.25">
      <c r="A1511" s="11" t="s">
        <v>18</v>
      </c>
      <c r="B1511" s="11" t="s">
        <v>115</v>
      </c>
      <c r="C1511" s="11" t="s">
        <v>70</v>
      </c>
      <c r="D1511" s="11" t="s">
        <v>116</v>
      </c>
      <c r="E1511" s="11" t="s">
        <v>71</v>
      </c>
      <c r="F1511" s="12">
        <v>-11543.97</v>
      </c>
    </row>
    <row r="1512" spans="1:6" ht="21" x14ac:dyDescent="0.25">
      <c r="A1512" s="11" t="s">
        <v>161</v>
      </c>
      <c r="B1512" s="11" t="s">
        <v>110</v>
      </c>
      <c r="C1512" s="11" t="s">
        <v>70</v>
      </c>
      <c r="D1512" s="11" t="s">
        <v>116</v>
      </c>
      <c r="E1512" s="11" t="s">
        <v>71</v>
      </c>
      <c r="F1512" s="12">
        <v>-4496.46</v>
      </c>
    </row>
    <row r="1513" spans="1:6" ht="21" x14ac:dyDescent="0.25">
      <c r="A1513" s="11" t="s">
        <v>36</v>
      </c>
      <c r="B1513" s="11" t="s">
        <v>115</v>
      </c>
      <c r="C1513" s="11" t="s">
        <v>70</v>
      </c>
      <c r="D1513" s="11" t="s">
        <v>116</v>
      </c>
      <c r="E1513" s="11" t="s">
        <v>71</v>
      </c>
      <c r="F1513" s="12">
        <v>-3119.36</v>
      </c>
    </row>
    <row r="1514" spans="1:6" ht="21" x14ac:dyDescent="0.25">
      <c r="A1514" s="11" t="s">
        <v>37</v>
      </c>
      <c r="B1514" s="11" t="s">
        <v>115</v>
      </c>
      <c r="C1514" s="11" t="s">
        <v>70</v>
      </c>
      <c r="D1514" s="11" t="s">
        <v>116</v>
      </c>
      <c r="E1514" s="11" t="s">
        <v>71</v>
      </c>
      <c r="F1514" s="12">
        <v>-17597.189999999999</v>
      </c>
    </row>
    <row r="1515" spans="1:6" ht="21" x14ac:dyDescent="0.25">
      <c r="A1515" s="11" t="s">
        <v>38</v>
      </c>
      <c r="B1515" s="11" t="s">
        <v>115</v>
      </c>
      <c r="C1515" s="11" t="s">
        <v>70</v>
      </c>
      <c r="D1515" s="11" t="s">
        <v>116</v>
      </c>
      <c r="E1515" s="11" t="s">
        <v>71</v>
      </c>
      <c r="F1515" s="12">
        <v>-65659.72</v>
      </c>
    </row>
    <row r="1516" spans="1:6" ht="21" x14ac:dyDescent="0.25">
      <c r="A1516" s="11" t="s">
        <v>163</v>
      </c>
      <c r="B1516" s="11" t="s">
        <v>115</v>
      </c>
      <c r="C1516" s="11" t="s">
        <v>70</v>
      </c>
      <c r="D1516" s="11" t="s">
        <v>116</v>
      </c>
      <c r="E1516" s="11" t="s">
        <v>71</v>
      </c>
      <c r="F1516" s="12">
        <v>-5610.88</v>
      </c>
    </row>
    <row r="1517" spans="1:6" ht="21" x14ac:dyDescent="0.25">
      <c r="A1517" s="11" t="s">
        <v>19</v>
      </c>
      <c r="B1517" s="11" t="s">
        <v>115</v>
      </c>
      <c r="C1517" s="11" t="s">
        <v>70</v>
      </c>
      <c r="D1517" s="11" t="s">
        <v>116</v>
      </c>
      <c r="E1517" s="11" t="s">
        <v>71</v>
      </c>
      <c r="F1517" s="12">
        <v>-94081.1</v>
      </c>
    </row>
    <row r="1518" spans="1:6" ht="21" x14ac:dyDescent="0.25">
      <c r="A1518" s="11" t="s">
        <v>40</v>
      </c>
      <c r="B1518" s="11" t="s">
        <v>115</v>
      </c>
      <c r="C1518" s="11" t="s">
        <v>70</v>
      </c>
      <c r="D1518" s="11" t="s">
        <v>116</v>
      </c>
      <c r="E1518" s="11" t="s">
        <v>71</v>
      </c>
      <c r="F1518" s="12">
        <v>-5000</v>
      </c>
    </row>
    <row r="1519" spans="1:6" ht="21" x14ac:dyDescent="0.25">
      <c r="A1519" s="11" t="s">
        <v>14</v>
      </c>
      <c r="B1519" s="11" t="s">
        <v>115</v>
      </c>
      <c r="C1519" s="11" t="s">
        <v>70</v>
      </c>
      <c r="D1519" s="11" t="s">
        <v>116</v>
      </c>
      <c r="E1519" s="11" t="s">
        <v>71</v>
      </c>
      <c r="F1519" s="12">
        <v>-1120.74</v>
      </c>
    </row>
    <row r="1520" spans="1:6" ht="21" x14ac:dyDescent="0.25">
      <c r="A1520" s="11" t="s">
        <v>20</v>
      </c>
      <c r="B1520" s="11" t="s">
        <v>110</v>
      </c>
      <c r="C1520" s="11" t="s">
        <v>70</v>
      </c>
      <c r="D1520" s="11" t="s">
        <v>116</v>
      </c>
      <c r="E1520" s="11" t="s">
        <v>71</v>
      </c>
      <c r="F1520" s="12">
        <v>-4704</v>
      </c>
    </row>
    <row r="1521" spans="1:6" ht="21" x14ac:dyDescent="0.25">
      <c r="A1521" s="11" t="s">
        <v>20</v>
      </c>
      <c r="B1521" s="11" t="s">
        <v>115</v>
      </c>
      <c r="C1521" s="11" t="s">
        <v>70</v>
      </c>
      <c r="D1521" s="11" t="s">
        <v>116</v>
      </c>
      <c r="E1521" s="11" t="s">
        <v>71</v>
      </c>
      <c r="F1521" s="12">
        <v>-869</v>
      </c>
    </row>
    <row r="1522" spans="1:6" ht="21" x14ac:dyDescent="0.25">
      <c r="A1522" s="11" t="s">
        <v>22</v>
      </c>
      <c r="B1522" s="11" t="s">
        <v>115</v>
      </c>
      <c r="C1522" s="11" t="s">
        <v>70</v>
      </c>
      <c r="D1522" s="11" t="s">
        <v>116</v>
      </c>
      <c r="E1522" s="11" t="s">
        <v>71</v>
      </c>
      <c r="F1522" s="12">
        <v>-49168.77</v>
      </c>
    </row>
    <row r="1523" spans="1:6" ht="21" x14ac:dyDescent="0.25">
      <c r="A1523" s="11" t="s">
        <v>23</v>
      </c>
      <c r="B1523" s="11" t="s">
        <v>115</v>
      </c>
      <c r="C1523" s="11" t="s">
        <v>70</v>
      </c>
      <c r="D1523" s="11" t="s">
        <v>116</v>
      </c>
      <c r="E1523" s="11" t="s">
        <v>71</v>
      </c>
      <c r="F1523" s="12">
        <v>-1204.82</v>
      </c>
    </row>
    <row r="1524" spans="1:6" ht="21" x14ac:dyDescent="0.25">
      <c r="A1524" s="11" t="s">
        <v>160</v>
      </c>
      <c r="B1524" s="11" t="s">
        <v>110</v>
      </c>
      <c r="C1524" s="11" t="s">
        <v>70</v>
      </c>
      <c r="D1524" s="11" t="s">
        <v>116</v>
      </c>
      <c r="E1524" s="11" t="s">
        <v>71</v>
      </c>
      <c r="F1524" s="12">
        <v>-20016.2</v>
      </c>
    </row>
    <row r="1525" spans="1:6" ht="21" x14ac:dyDescent="0.25">
      <c r="A1525" s="11" t="s">
        <v>160</v>
      </c>
      <c r="B1525" s="11" t="s">
        <v>115</v>
      </c>
      <c r="C1525" s="11" t="s">
        <v>70</v>
      </c>
      <c r="D1525" s="11" t="s">
        <v>116</v>
      </c>
      <c r="E1525" s="11" t="s">
        <v>71</v>
      </c>
      <c r="F1525" s="12">
        <v>-6613.45</v>
      </c>
    </row>
    <row r="1526" spans="1:6" ht="21" x14ac:dyDescent="0.25">
      <c r="A1526" s="11" t="s">
        <v>26</v>
      </c>
      <c r="B1526" s="11" t="s">
        <v>115</v>
      </c>
      <c r="C1526" s="11" t="s">
        <v>70</v>
      </c>
      <c r="D1526" s="11" t="s">
        <v>116</v>
      </c>
      <c r="E1526" s="11" t="s">
        <v>71</v>
      </c>
      <c r="F1526" s="12">
        <v>-79924.88</v>
      </c>
    </row>
    <row r="1527" spans="1:6" ht="21" x14ac:dyDescent="0.25">
      <c r="A1527" s="11" t="s">
        <v>27</v>
      </c>
      <c r="B1527" s="11" t="s">
        <v>110</v>
      </c>
      <c r="C1527" s="11" t="s">
        <v>70</v>
      </c>
      <c r="D1527" s="11" t="s">
        <v>116</v>
      </c>
      <c r="E1527" s="11" t="s">
        <v>71</v>
      </c>
      <c r="F1527" s="12">
        <v>-24667.89</v>
      </c>
    </row>
    <row r="1528" spans="1:6" ht="21" x14ac:dyDescent="0.25">
      <c r="A1528" s="11" t="s">
        <v>27</v>
      </c>
      <c r="B1528" s="11" t="s">
        <v>115</v>
      </c>
      <c r="C1528" s="11" t="s">
        <v>70</v>
      </c>
      <c r="D1528" s="11" t="s">
        <v>116</v>
      </c>
      <c r="E1528" s="11" t="s">
        <v>71</v>
      </c>
      <c r="F1528" s="12">
        <v>-23387.5</v>
      </c>
    </row>
    <row r="1529" spans="1:6" ht="21" x14ac:dyDescent="0.25">
      <c r="A1529" s="11" t="s">
        <v>28</v>
      </c>
      <c r="B1529" s="11" t="s">
        <v>110</v>
      </c>
      <c r="C1529" s="11" t="s">
        <v>70</v>
      </c>
      <c r="D1529" s="11" t="s">
        <v>116</v>
      </c>
      <c r="E1529" s="11" t="s">
        <v>71</v>
      </c>
      <c r="F1529" s="12">
        <v>-30000</v>
      </c>
    </row>
    <row r="1530" spans="1:6" ht="21" x14ac:dyDescent="0.25">
      <c r="A1530" s="11" t="s">
        <v>28</v>
      </c>
      <c r="B1530" s="11" t="s">
        <v>115</v>
      </c>
      <c r="C1530" s="11" t="s">
        <v>70</v>
      </c>
      <c r="D1530" s="11" t="s">
        <v>116</v>
      </c>
      <c r="E1530" s="11" t="s">
        <v>71</v>
      </c>
      <c r="F1530" s="12">
        <v>-68886.84</v>
      </c>
    </row>
    <row r="1531" spans="1:6" ht="21" x14ac:dyDescent="0.25">
      <c r="A1531" s="11" t="s">
        <v>31</v>
      </c>
      <c r="B1531" s="11" t="s">
        <v>115</v>
      </c>
      <c r="C1531" s="11" t="s">
        <v>70</v>
      </c>
      <c r="D1531" s="11" t="s">
        <v>116</v>
      </c>
      <c r="E1531" s="11" t="s">
        <v>71</v>
      </c>
      <c r="F1531" s="12">
        <v>-41249.03</v>
      </c>
    </row>
    <row r="1532" spans="1:6" ht="21" x14ac:dyDescent="0.25">
      <c r="A1532" s="11" t="s">
        <v>33</v>
      </c>
      <c r="B1532" s="11" t="s">
        <v>115</v>
      </c>
      <c r="C1532" s="11" t="s">
        <v>70</v>
      </c>
      <c r="D1532" s="11" t="s">
        <v>116</v>
      </c>
      <c r="E1532" s="11" t="s">
        <v>71</v>
      </c>
      <c r="F1532" s="12">
        <v>-6804.27</v>
      </c>
    </row>
    <row r="1533" spans="1:6" ht="21" x14ac:dyDescent="0.25">
      <c r="A1533" s="11" t="s">
        <v>34</v>
      </c>
      <c r="B1533" s="11" t="s">
        <v>115</v>
      </c>
      <c r="C1533" s="11" t="s">
        <v>70</v>
      </c>
      <c r="D1533" s="11" t="s">
        <v>116</v>
      </c>
      <c r="E1533" s="11" t="s">
        <v>71</v>
      </c>
      <c r="F1533" s="12">
        <v>-41021.730000000003</v>
      </c>
    </row>
    <row r="1534" spans="1:6" ht="21" x14ac:dyDescent="0.25">
      <c r="A1534" s="11" t="s">
        <v>25</v>
      </c>
      <c r="B1534" s="11" t="s">
        <v>115</v>
      </c>
      <c r="C1534" s="11" t="s">
        <v>70</v>
      </c>
      <c r="D1534" s="11" t="s">
        <v>116</v>
      </c>
      <c r="E1534" s="11" t="s">
        <v>71</v>
      </c>
      <c r="F1534" s="12">
        <v>-10185.17</v>
      </c>
    </row>
    <row r="1535" spans="1:6" ht="21" x14ac:dyDescent="0.25">
      <c r="A1535" s="11" t="s">
        <v>151</v>
      </c>
      <c r="B1535" s="11" t="s">
        <v>115</v>
      </c>
      <c r="C1535" s="11" t="s">
        <v>70</v>
      </c>
      <c r="D1535" s="11" t="s">
        <v>116</v>
      </c>
      <c r="E1535" s="11" t="s">
        <v>71</v>
      </c>
      <c r="F1535" s="12">
        <v>-18536.66</v>
      </c>
    </row>
    <row r="1536" spans="1:6" ht="31.5" x14ac:dyDescent="0.25">
      <c r="A1536" s="11" t="s">
        <v>162</v>
      </c>
      <c r="B1536" s="11" t="s">
        <v>115</v>
      </c>
      <c r="C1536" s="11" t="s">
        <v>70</v>
      </c>
      <c r="D1536" s="11" t="s">
        <v>116</v>
      </c>
      <c r="E1536" s="11" t="s">
        <v>71</v>
      </c>
      <c r="F1536" s="12">
        <v>-54075.64</v>
      </c>
    </row>
    <row r="1537" spans="1:6" ht="21" x14ac:dyDescent="0.25">
      <c r="A1537" s="11" t="s">
        <v>41</v>
      </c>
      <c r="B1537" s="11" t="s">
        <v>115</v>
      </c>
      <c r="C1537" s="11" t="s">
        <v>70</v>
      </c>
      <c r="D1537" s="11" t="s">
        <v>116</v>
      </c>
      <c r="E1537" s="11" t="s">
        <v>71</v>
      </c>
      <c r="F1537" s="12">
        <v>-10815.03</v>
      </c>
    </row>
    <row r="1538" spans="1:6" ht="21" x14ac:dyDescent="0.25">
      <c r="A1538" s="11" t="s">
        <v>42</v>
      </c>
      <c r="B1538" s="11" t="s">
        <v>115</v>
      </c>
      <c r="C1538" s="11" t="s">
        <v>70</v>
      </c>
      <c r="D1538" s="11" t="s">
        <v>116</v>
      </c>
      <c r="E1538" s="11" t="s">
        <v>71</v>
      </c>
      <c r="F1538" s="12">
        <v>-72080.34</v>
      </c>
    </row>
    <row r="1539" spans="1:6" ht="21" x14ac:dyDescent="0.25">
      <c r="A1539" s="11" t="s">
        <v>148</v>
      </c>
      <c r="B1539" s="11" t="s">
        <v>115</v>
      </c>
      <c r="C1539" s="11" t="s">
        <v>70</v>
      </c>
      <c r="D1539" s="11" t="s">
        <v>116</v>
      </c>
      <c r="E1539" s="11" t="s">
        <v>71</v>
      </c>
      <c r="F1539" s="12">
        <v>-68916.320000000007</v>
      </c>
    </row>
    <row r="1540" spans="1:6" ht="21" x14ac:dyDescent="0.25">
      <c r="A1540" s="11" t="s">
        <v>165</v>
      </c>
      <c r="B1540" s="11" t="s">
        <v>115</v>
      </c>
      <c r="C1540" s="11" t="s">
        <v>70</v>
      </c>
      <c r="D1540" s="11" t="s">
        <v>116</v>
      </c>
      <c r="E1540" s="11" t="s">
        <v>71</v>
      </c>
      <c r="F1540" s="12">
        <v>-6053.61</v>
      </c>
    </row>
    <row r="1541" spans="1:6" ht="21" x14ac:dyDescent="0.25">
      <c r="A1541" s="11" t="s">
        <v>26</v>
      </c>
      <c r="B1541" s="11" t="s">
        <v>110</v>
      </c>
      <c r="C1541" s="11" t="s">
        <v>144</v>
      </c>
      <c r="D1541" s="11" t="s">
        <v>218</v>
      </c>
      <c r="E1541" s="11" t="s">
        <v>71</v>
      </c>
      <c r="F1541" s="12">
        <v>-75000</v>
      </c>
    </row>
    <row r="1542" spans="1:6" ht="21" x14ac:dyDescent="0.25">
      <c r="A1542" s="11" t="s">
        <v>25</v>
      </c>
      <c r="B1542" s="11" t="s">
        <v>110</v>
      </c>
      <c r="C1542" s="11" t="s">
        <v>144</v>
      </c>
      <c r="D1542" s="11" t="s">
        <v>218</v>
      </c>
      <c r="E1542" s="11" t="s">
        <v>71</v>
      </c>
      <c r="F1542" s="12">
        <v>-24255</v>
      </c>
    </row>
    <row r="1543" spans="1:6" ht="21" x14ac:dyDescent="0.25">
      <c r="A1543" s="11" t="s">
        <v>165</v>
      </c>
      <c r="B1543" s="11" t="s">
        <v>110</v>
      </c>
      <c r="C1543" s="11" t="s">
        <v>144</v>
      </c>
      <c r="D1543" s="11" t="s">
        <v>218</v>
      </c>
      <c r="E1543" s="11" t="s">
        <v>71</v>
      </c>
      <c r="F1543" s="12">
        <v>-100000</v>
      </c>
    </row>
    <row r="1544" spans="1:6" ht="21" x14ac:dyDescent="0.25">
      <c r="A1544" s="11" t="s">
        <v>151</v>
      </c>
      <c r="B1544" s="11" t="s">
        <v>110</v>
      </c>
      <c r="C1544" s="11" t="s">
        <v>144</v>
      </c>
      <c r="D1544" s="11" t="s">
        <v>219</v>
      </c>
      <c r="E1544" s="11" t="s">
        <v>71</v>
      </c>
      <c r="F1544" s="12">
        <v>-37500</v>
      </c>
    </row>
    <row r="1545" spans="1:6" ht="21" x14ac:dyDescent="0.25">
      <c r="A1545" s="11" t="s">
        <v>51</v>
      </c>
      <c r="B1545" s="11" t="s">
        <v>110</v>
      </c>
      <c r="C1545" s="11" t="s">
        <v>144</v>
      </c>
      <c r="D1545" s="11" t="s">
        <v>219</v>
      </c>
      <c r="E1545" s="11" t="s">
        <v>71</v>
      </c>
      <c r="F1545" s="12">
        <v>-96082.33</v>
      </c>
    </row>
    <row r="1546" spans="1:6" ht="21" x14ac:dyDescent="0.25">
      <c r="A1546" s="11" t="s">
        <v>30</v>
      </c>
      <c r="B1546" s="11" t="s">
        <v>110</v>
      </c>
      <c r="C1546" s="11" t="s">
        <v>144</v>
      </c>
      <c r="D1546" s="11" t="s">
        <v>220</v>
      </c>
      <c r="E1546" s="11" t="s">
        <v>71</v>
      </c>
      <c r="F1546" s="12">
        <v>-31824</v>
      </c>
    </row>
    <row r="1547" spans="1:6" ht="21" x14ac:dyDescent="0.25">
      <c r="A1547" s="11" t="s">
        <v>36</v>
      </c>
      <c r="B1547" s="11" t="s">
        <v>110</v>
      </c>
      <c r="C1547" s="11" t="s">
        <v>144</v>
      </c>
      <c r="D1547" s="11" t="s">
        <v>220</v>
      </c>
      <c r="E1547" s="11" t="s">
        <v>71</v>
      </c>
      <c r="F1547" s="12">
        <v>-31824</v>
      </c>
    </row>
    <row r="1548" spans="1:6" ht="21" x14ac:dyDescent="0.25">
      <c r="A1548" s="11" t="s">
        <v>163</v>
      </c>
      <c r="B1548" s="11" t="s">
        <v>110</v>
      </c>
      <c r="C1548" s="11" t="s">
        <v>144</v>
      </c>
      <c r="D1548" s="11" t="s">
        <v>220</v>
      </c>
      <c r="E1548" s="11" t="s">
        <v>71</v>
      </c>
      <c r="F1548" s="12">
        <v>-31824</v>
      </c>
    </row>
    <row r="1549" spans="1:6" ht="21" x14ac:dyDescent="0.25">
      <c r="A1549" s="11" t="s">
        <v>20</v>
      </c>
      <c r="B1549" s="11" t="s">
        <v>110</v>
      </c>
      <c r="C1549" s="11" t="s">
        <v>144</v>
      </c>
      <c r="D1549" s="11" t="s">
        <v>220</v>
      </c>
      <c r="E1549" s="11" t="s">
        <v>71</v>
      </c>
      <c r="F1549" s="12">
        <v>-63648</v>
      </c>
    </row>
    <row r="1550" spans="1:6" ht="21" x14ac:dyDescent="0.25">
      <c r="A1550" s="11" t="s">
        <v>22</v>
      </c>
      <c r="B1550" s="11" t="s">
        <v>110</v>
      </c>
      <c r="C1550" s="11" t="s">
        <v>144</v>
      </c>
      <c r="D1550" s="11" t="s">
        <v>220</v>
      </c>
      <c r="E1550" s="11" t="s">
        <v>71</v>
      </c>
      <c r="F1550" s="12">
        <v>-31824</v>
      </c>
    </row>
    <row r="1551" spans="1:6" ht="21" x14ac:dyDescent="0.25">
      <c r="A1551" s="11" t="s">
        <v>23</v>
      </c>
      <c r="B1551" s="11" t="s">
        <v>110</v>
      </c>
      <c r="C1551" s="11" t="s">
        <v>144</v>
      </c>
      <c r="D1551" s="11" t="s">
        <v>220</v>
      </c>
      <c r="E1551" s="11" t="s">
        <v>71</v>
      </c>
      <c r="F1551" s="12">
        <v>-63648</v>
      </c>
    </row>
    <row r="1552" spans="1:6" ht="21" x14ac:dyDescent="0.25">
      <c r="A1552" s="11" t="s">
        <v>160</v>
      </c>
      <c r="B1552" s="11" t="s">
        <v>110</v>
      </c>
      <c r="C1552" s="11" t="s">
        <v>144</v>
      </c>
      <c r="D1552" s="11" t="s">
        <v>220</v>
      </c>
      <c r="E1552" s="11" t="s">
        <v>71</v>
      </c>
      <c r="F1552" s="12">
        <v>-15700</v>
      </c>
    </row>
    <row r="1553" spans="1:6" ht="21" x14ac:dyDescent="0.25">
      <c r="A1553" s="11" t="s">
        <v>27</v>
      </c>
      <c r="B1553" s="11" t="s">
        <v>110</v>
      </c>
      <c r="C1553" s="11" t="s">
        <v>144</v>
      </c>
      <c r="D1553" s="11" t="s">
        <v>220</v>
      </c>
      <c r="E1553" s="11" t="s">
        <v>71</v>
      </c>
      <c r="F1553" s="12">
        <v>-31824</v>
      </c>
    </row>
    <row r="1554" spans="1:6" ht="21" x14ac:dyDescent="0.25">
      <c r="A1554" s="11" t="s">
        <v>29</v>
      </c>
      <c r="B1554" s="11" t="s">
        <v>110</v>
      </c>
      <c r="C1554" s="11" t="s">
        <v>144</v>
      </c>
      <c r="D1554" s="11" t="s">
        <v>220</v>
      </c>
      <c r="E1554" s="11" t="s">
        <v>71</v>
      </c>
      <c r="F1554" s="12">
        <v>-31824</v>
      </c>
    </row>
    <row r="1555" spans="1:6" ht="21" x14ac:dyDescent="0.25">
      <c r="A1555" s="11" t="s">
        <v>33</v>
      </c>
      <c r="B1555" s="11" t="s">
        <v>110</v>
      </c>
      <c r="C1555" s="11" t="s">
        <v>144</v>
      </c>
      <c r="D1555" s="11" t="s">
        <v>220</v>
      </c>
      <c r="E1555" s="11" t="s">
        <v>71</v>
      </c>
      <c r="F1555" s="12">
        <v>-14160</v>
      </c>
    </row>
    <row r="1556" spans="1:6" ht="21" x14ac:dyDescent="0.25">
      <c r="A1556" s="11" t="s">
        <v>42</v>
      </c>
      <c r="B1556" s="11" t="s">
        <v>110</v>
      </c>
      <c r="C1556" s="11" t="s">
        <v>144</v>
      </c>
      <c r="D1556" s="11" t="s">
        <v>220</v>
      </c>
      <c r="E1556" s="11" t="s">
        <v>71</v>
      </c>
      <c r="F1556" s="12">
        <v>-63648</v>
      </c>
    </row>
    <row r="1557" spans="1:6" ht="21" x14ac:dyDescent="0.25">
      <c r="A1557" s="11" t="s">
        <v>157</v>
      </c>
      <c r="B1557" s="11" t="s">
        <v>110</v>
      </c>
      <c r="C1557" s="11" t="s">
        <v>144</v>
      </c>
      <c r="D1557" s="11" t="s">
        <v>221</v>
      </c>
      <c r="E1557" s="11" t="s">
        <v>71</v>
      </c>
      <c r="F1557" s="12">
        <v>-32950</v>
      </c>
    </row>
    <row r="1558" spans="1:6" ht="21" x14ac:dyDescent="0.25">
      <c r="A1558" s="11" t="s">
        <v>19</v>
      </c>
      <c r="B1558" s="11" t="s">
        <v>110</v>
      </c>
      <c r="C1558" s="11" t="s">
        <v>144</v>
      </c>
      <c r="D1558" s="11" t="s">
        <v>222</v>
      </c>
      <c r="E1558" s="11" t="s">
        <v>71</v>
      </c>
      <c r="F1558" s="12">
        <v>-70000</v>
      </c>
    </row>
    <row r="1559" spans="1:6" ht="21" x14ac:dyDescent="0.25">
      <c r="A1559" s="11" t="s">
        <v>14</v>
      </c>
      <c r="B1559" s="11" t="s">
        <v>110</v>
      </c>
      <c r="C1559" s="11" t="s">
        <v>144</v>
      </c>
      <c r="D1559" s="11" t="s">
        <v>222</v>
      </c>
      <c r="E1559" s="11" t="s">
        <v>71</v>
      </c>
      <c r="F1559" s="12">
        <v>-30000</v>
      </c>
    </row>
    <row r="1560" spans="1:6" ht="21" x14ac:dyDescent="0.25">
      <c r="A1560" s="11" t="s">
        <v>160</v>
      </c>
      <c r="B1560" s="11" t="s">
        <v>110</v>
      </c>
      <c r="C1560" s="11" t="s">
        <v>144</v>
      </c>
      <c r="D1560" s="11" t="s">
        <v>222</v>
      </c>
      <c r="E1560" s="11" t="s">
        <v>71</v>
      </c>
      <c r="F1560" s="12">
        <v>-21000</v>
      </c>
    </row>
    <row r="1561" spans="1:6" ht="21" x14ac:dyDescent="0.25">
      <c r="A1561" s="11" t="s">
        <v>26</v>
      </c>
      <c r="B1561" s="11" t="s">
        <v>110</v>
      </c>
      <c r="C1561" s="11" t="s">
        <v>144</v>
      </c>
      <c r="D1561" s="11" t="s">
        <v>222</v>
      </c>
      <c r="E1561" s="11" t="s">
        <v>71</v>
      </c>
      <c r="F1561" s="12">
        <v>-15000</v>
      </c>
    </row>
    <row r="1562" spans="1:6" ht="21" x14ac:dyDescent="0.25">
      <c r="A1562" s="11" t="s">
        <v>51</v>
      </c>
      <c r="B1562" s="11" t="s">
        <v>110</v>
      </c>
      <c r="C1562" s="11" t="s">
        <v>144</v>
      </c>
      <c r="D1562" s="11" t="s">
        <v>222</v>
      </c>
      <c r="E1562" s="11" t="s">
        <v>71</v>
      </c>
      <c r="F1562" s="12">
        <v>-50000</v>
      </c>
    </row>
    <row r="1563" spans="1:6" ht="21" x14ac:dyDescent="0.25">
      <c r="A1563" s="11" t="s">
        <v>165</v>
      </c>
      <c r="B1563" s="11" t="s">
        <v>110</v>
      </c>
      <c r="C1563" s="11" t="s">
        <v>144</v>
      </c>
      <c r="D1563" s="11" t="s">
        <v>223</v>
      </c>
      <c r="E1563" s="11" t="s">
        <v>71</v>
      </c>
      <c r="F1563" s="12">
        <v>-141132</v>
      </c>
    </row>
    <row r="1564" spans="1:6" x14ac:dyDescent="0.25">
      <c r="A1564" s="11"/>
      <c r="B1564" s="11"/>
      <c r="C1564" s="11"/>
      <c r="D1564" s="11"/>
      <c r="E1564" s="11"/>
      <c r="F1564" s="12"/>
    </row>
    <row r="1565" spans="1:6" x14ac:dyDescent="0.25">
      <c r="A1565" s="11"/>
      <c r="B1565" s="11"/>
      <c r="C1565" s="11"/>
      <c r="D1565" s="11"/>
      <c r="E1565" s="11"/>
      <c r="F1565" s="12"/>
    </row>
    <row r="1566" spans="1:6" x14ac:dyDescent="0.25">
      <c r="A1566" s="11"/>
      <c r="B1566" s="11"/>
      <c r="C1566" s="11"/>
      <c r="D1566" s="11"/>
      <c r="E1566" s="11"/>
      <c r="F1566" s="12"/>
    </row>
    <row r="1567" spans="1:6" x14ac:dyDescent="0.25">
      <c r="A1567" s="11"/>
      <c r="B1567" s="11"/>
      <c r="C1567" s="11"/>
      <c r="D1567" s="11"/>
      <c r="E1567" s="11"/>
      <c r="F1567" s="12"/>
    </row>
    <row r="1568" spans="1:6" x14ac:dyDescent="0.25">
      <c r="A1568" s="11"/>
      <c r="B1568" s="11"/>
      <c r="C1568" s="11"/>
      <c r="D1568" s="11"/>
      <c r="E1568" s="11"/>
      <c r="F1568" s="12"/>
    </row>
    <row r="1569" spans="1:6" x14ac:dyDescent="0.25">
      <c r="A1569" s="11"/>
      <c r="B1569" s="11"/>
      <c r="C1569" s="11"/>
      <c r="D1569" s="11"/>
      <c r="E1569" s="11"/>
      <c r="F1569" s="12"/>
    </row>
    <row r="1570" spans="1:6" x14ac:dyDescent="0.25">
      <c r="A1570" s="11"/>
      <c r="B1570" s="11"/>
      <c r="C1570" s="11"/>
      <c r="D1570" s="11"/>
      <c r="E1570" s="11"/>
      <c r="F1570" s="12"/>
    </row>
    <row r="1571" spans="1:6" x14ac:dyDescent="0.25">
      <c r="A1571" s="11"/>
      <c r="B1571" s="11"/>
      <c r="C1571" s="11"/>
      <c r="D1571" s="11"/>
      <c r="E1571" s="11"/>
      <c r="F1571" s="12"/>
    </row>
    <row r="1572" spans="1:6" x14ac:dyDescent="0.25">
      <c r="A1572" s="11"/>
      <c r="B1572" s="11"/>
      <c r="C1572" s="11"/>
      <c r="D1572" s="11"/>
      <c r="E1572" s="11"/>
      <c r="F157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9"/>
  <sheetViews>
    <sheetView topLeftCell="A25" workbookViewId="0">
      <selection activeCell="K96" sqref="K96"/>
    </sheetView>
  </sheetViews>
  <sheetFormatPr defaultRowHeight="15" x14ac:dyDescent="0.25"/>
  <cols>
    <col min="1" max="1" width="27.85546875" customWidth="1"/>
    <col min="4" max="4" width="25.5703125" customWidth="1"/>
    <col min="5" max="5" width="73.42578125" customWidth="1"/>
  </cols>
  <sheetData>
    <row r="4" spans="1:5" x14ac:dyDescent="0.25">
      <c r="A4" s="86" t="s">
        <v>10</v>
      </c>
      <c r="D4" s="22" t="s">
        <v>70</v>
      </c>
      <c r="E4" t="s">
        <v>59</v>
      </c>
    </row>
    <row r="5" spans="1:5" x14ac:dyDescent="0.25">
      <c r="A5" s="86" t="s">
        <v>10</v>
      </c>
      <c r="D5" s="22" t="s">
        <v>84</v>
      </c>
      <c r="E5" t="s">
        <v>58</v>
      </c>
    </row>
    <row r="6" spans="1:5" x14ac:dyDescent="0.25">
      <c r="A6" s="4" t="s">
        <v>12</v>
      </c>
      <c r="D6" s="22" t="s">
        <v>83</v>
      </c>
      <c r="E6" t="s">
        <v>60</v>
      </c>
    </row>
    <row r="7" spans="1:5" ht="21" x14ac:dyDescent="0.25">
      <c r="A7" s="4" t="s">
        <v>50</v>
      </c>
      <c r="D7" s="22" t="s">
        <v>73</v>
      </c>
      <c r="E7" t="s">
        <v>60</v>
      </c>
    </row>
    <row r="8" spans="1:5" x14ac:dyDescent="0.25">
      <c r="A8" s="4" t="s">
        <v>51</v>
      </c>
      <c r="D8" s="22" t="s">
        <v>89</v>
      </c>
      <c r="E8" t="s">
        <v>60</v>
      </c>
    </row>
    <row r="9" spans="1:5" x14ac:dyDescent="0.25">
      <c r="A9" s="4" t="s">
        <v>52</v>
      </c>
      <c r="D9" s="22" t="s">
        <v>90</v>
      </c>
      <c r="E9" t="s">
        <v>60</v>
      </c>
    </row>
    <row r="10" spans="1:5" x14ac:dyDescent="0.25">
      <c r="A10" s="4" t="s">
        <v>165</v>
      </c>
      <c r="D10" s="22" t="s">
        <v>144</v>
      </c>
      <c r="E10" t="s">
        <v>60</v>
      </c>
    </row>
    <row r="11" spans="1:5" x14ac:dyDescent="0.25">
      <c r="A11" s="4" t="s">
        <v>13</v>
      </c>
      <c r="D11" s="22" t="s">
        <v>92</v>
      </c>
      <c r="E11" t="s">
        <v>60</v>
      </c>
    </row>
    <row r="12" spans="1:5" x14ac:dyDescent="0.25">
      <c r="A12" s="4" t="s">
        <v>14</v>
      </c>
      <c r="D12" s="22" t="s">
        <v>94</v>
      </c>
      <c r="E12" t="s">
        <v>60</v>
      </c>
    </row>
    <row r="13" spans="1:5" x14ac:dyDescent="0.25">
      <c r="A13" s="4" t="s">
        <v>15</v>
      </c>
      <c r="D13" s="22" t="s">
        <v>88</v>
      </c>
      <c r="E13" t="s">
        <v>58</v>
      </c>
    </row>
    <row r="14" spans="1:5" x14ac:dyDescent="0.25">
      <c r="A14" s="4" t="s">
        <v>16</v>
      </c>
      <c r="D14" s="22" t="s">
        <v>77</v>
      </c>
      <c r="E14" t="s">
        <v>58</v>
      </c>
    </row>
    <row r="15" spans="1:5" x14ac:dyDescent="0.25">
      <c r="A15" s="4" t="s">
        <v>17</v>
      </c>
      <c r="D15" s="22" t="s">
        <v>96</v>
      </c>
      <c r="E15" t="s">
        <v>57</v>
      </c>
    </row>
    <row r="16" spans="1:5" x14ac:dyDescent="0.25">
      <c r="A16" s="4" t="s">
        <v>18</v>
      </c>
      <c r="D16" s="22" t="s">
        <v>143</v>
      </c>
      <c r="E16" t="s">
        <v>58</v>
      </c>
    </row>
    <row r="17" spans="1:5" x14ac:dyDescent="0.25">
      <c r="A17" s="4" t="s">
        <v>19</v>
      </c>
      <c r="D17" s="22" t="s">
        <v>99</v>
      </c>
      <c r="E17" t="s">
        <v>60</v>
      </c>
    </row>
    <row r="18" spans="1:5" x14ac:dyDescent="0.25">
      <c r="A18" s="4" t="s">
        <v>20</v>
      </c>
      <c r="D18" s="22" t="s">
        <v>95</v>
      </c>
      <c r="E18" t="s">
        <v>60</v>
      </c>
    </row>
    <row r="19" spans="1:5" ht="21" x14ac:dyDescent="0.25">
      <c r="A19" s="4" t="s">
        <v>21</v>
      </c>
      <c r="D19" s="22" t="s">
        <v>101</v>
      </c>
      <c r="E19" t="s">
        <v>58</v>
      </c>
    </row>
    <row r="20" spans="1:5" x14ac:dyDescent="0.25">
      <c r="A20" s="4" t="s">
        <v>22</v>
      </c>
      <c r="D20" s="11" t="s">
        <v>93</v>
      </c>
      <c r="E20" t="s">
        <v>58</v>
      </c>
    </row>
    <row r="21" spans="1:5" x14ac:dyDescent="0.25">
      <c r="A21" s="4" t="s">
        <v>23</v>
      </c>
      <c r="D21" s="11" t="s">
        <v>102</v>
      </c>
      <c r="E21" t="s">
        <v>60</v>
      </c>
    </row>
    <row r="22" spans="1:5" ht="21" x14ac:dyDescent="0.25">
      <c r="A22" s="4" t="s">
        <v>24</v>
      </c>
      <c r="D22" s="11" t="s">
        <v>166</v>
      </c>
      <c r="E22" t="s">
        <v>60</v>
      </c>
    </row>
    <row r="23" spans="1:5" x14ac:dyDescent="0.25">
      <c r="A23" s="4" t="s">
        <v>25</v>
      </c>
      <c r="D23" s="11" t="s">
        <v>100</v>
      </c>
      <c r="E23" t="s">
        <v>60</v>
      </c>
    </row>
    <row r="24" spans="1:5" x14ac:dyDescent="0.25">
      <c r="A24" s="4" t="s">
        <v>26</v>
      </c>
      <c r="D24" s="11" t="s">
        <v>167</v>
      </c>
      <c r="E24" t="s">
        <v>60</v>
      </c>
    </row>
    <row r="25" spans="1:5" x14ac:dyDescent="0.25">
      <c r="A25" s="4" t="s">
        <v>27</v>
      </c>
      <c r="D25" s="11" t="s">
        <v>170</v>
      </c>
      <c r="E25" t="s">
        <v>60</v>
      </c>
    </row>
    <row r="26" spans="1:5" x14ac:dyDescent="0.25">
      <c r="A26" s="4" t="s">
        <v>28</v>
      </c>
      <c r="D26" s="11" t="s">
        <v>171</v>
      </c>
      <c r="E26" t="s">
        <v>58</v>
      </c>
    </row>
    <row r="27" spans="1:5" x14ac:dyDescent="0.25">
      <c r="A27" s="4" t="s">
        <v>29</v>
      </c>
      <c r="D27" s="11" t="s">
        <v>98</v>
      </c>
      <c r="E27" t="s">
        <v>60</v>
      </c>
    </row>
    <row r="28" spans="1:5" x14ac:dyDescent="0.25">
      <c r="A28" s="4" t="s">
        <v>30</v>
      </c>
      <c r="D28" s="11" t="s">
        <v>97</v>
      </c>
      <c r="E28" t="s">
        <v>60</v>
      </c>
    </row>
    <row r="29" spans="1:5" x14ac:dyDescent="0.25">
      <c r="A29" s="4" t="s">
        <v>31</v>
      </c>
      <c r="D29" s="11" t="s">
        <v>172</v>
      </c>
      <c r="E29" t="s">
        <v>60</v>
      </c>
    </row>
    <row r="30" spans="1:5" ht="21" x14ac:dyDescent="0.25">
      <c r="A30" s="4" t="s">
        <v>32</v>
      </c>
      <c r="D30" s="11" t="s">
        <v>173</v>
      </c>
      <c r="E30" t="s">
        <v>60</v>
      </c>
    </row>
    <row r="31" spans="1:5" x14ac:dyDescent="0.25">
      <c r="A31" s="4" t="s">
        <v>33</v>
      </c>
      <c r="D31" s="11" t="s">
        <v>91</v>
      </c>
      <c r="E31" t="s">
        <v>60</v>
      </c>
    </row>
    <row r="32" spans="1:5" x14ac:dyDescent="0.25">
      <c r="A32" s="4" t="s">
        <v>34</v>
      </c>
      <c r="D32" s="11" t="s">
        <v>180</v>
      </c>
      <c r="E32" t="s">
        <v>60</v>
      </c>
    </row>
    <row r="33" spans="1:5" ht="21" x14ac:dyDescent="0.25">
      <c r="A33" s="4" t="s">
        <v>35</v>
      </c>
      <c r="D33" s="11" t="s">
        <v>174</v>
      </c>
      <c r="E33" t="s">
        <v>58</v>
      </c>
    </row>
    <row r="34" spans="1:5" x14ac:dyDescent="0.25">
      <c r="A34" s="4" t="s">
        <v>36</v>
      </c>
      <c r="D34" s="11" t="s">
        <v>181</v>
      </c>
      <c r="E34" t="s">
        <v>60</v>
      </c>
    </row>
    <row r="35" spans="1:5" x14ac:dyDescent="0.25">
      <c r="A35" s="4" t="s">
        <v>37</v>
      </c>
      <c r="D35" s="11" t="s">
        <v>181</v>
      </c>
      <c r="E35" t="s">
        <v>60</v>
      </c>
    </row>
    <row r="36" spans="1:5" x14ac:dyDescent="0.25">
      <c r="A36" s="4" t="s">
        <v>38</v>
      </c>
      <c r="D36" s="11" t="s">
        <v>182</v>
      </c>
      <c r="E36" t="s">
        <v>60</v>
      </c>
    </row>
    <row r="37" spans="1:5" ht="21" x14ac:dyDescent="0.25">
      <c r="A37" s="4" t="s">
        <v>39</v>
      </c>
      <c r="D37" s="11" t="s">
        <v>182</v>
      </c>
      <c r="E37" t="s">
        <v>60</v>
      </c>
    </row>
    <row r="38" spans="1:5" x14ac:dyDescent="0.25">
      <c r="A38" s="4" t="s">
        <v>40</v>
      </c>
      <c r="D38" s="11" t="s">
        <v>184</v>
      </c>
      <c r="E38" t="s">
        <v>60</v>
      </c>
    </row>
    <row r="39" spans="1:5" x14ac:dyDescent="0.25">
      <c r="A39" s="4" t="s">
        <v>41</v>
      </c>
      <c r="D39" s="11" t="s">
        <v>185</v>
      </c>
      <c r="E39" t="s">
        <v>57</v>
      </c>
    </row>
    <row r="40" spans="1:5" x14ac:dyDescent="0.25">
      <c r="A40" s="4" t="s">
        <v>42</v>
      </c>
      <c r="D40" s="11" t="s">
        <v>186</v>
      </c>
      <c r="E40" t="s">
        <v>57</v>
      </c>
    </row>
    <row r="41" spans="1:5" ht="21" x14ac:dyDescent="0.25">
      <c r="A41" s="4" t="s">
        <v>43</v>
      </c>
      <c r="D41" s="11" t="s">
        <v>187</v>
      </c>
      <c r="E41" t="s">
        <v>60</v>
      </c>
    </row>
    <row r="42" spans="1:5" ht="21" x14ac:dyDescent="0.25">
      <c r="A42" s="4" t="s">
        <v>44</v>
      </c>
      <c r="D42" s="11" t="s">
        <v>188</v>
      </c>
      <c r="E42" t="s">
        <v>60</v>
      </c>
    </row>
    <row r="43" spans="1:5" x14ac:dyDescent="0.25">
      <c r="A43" s="4" t="s">
        <v>45</v>
      </c>
      <c r="D43" s="11" t="s">
        <v>189</v>
      </c>
      <c r="E43" t="s">
        <v>60</v>
      </c>
    </row>
    <row r="44" spans="1:5" ht="21" x14ac:dyDescent="0.25">
      <c r="A44" s="4" t="s">
        <v>46</v>
      </c>
      <c r="D44" s="11" t="s">
        <v>190</v>
      </c>
      <c r="E44" t="s">
        <v>58</v>
      </c>
    </row>
    <row r="45" spans="1:5" x14ac:dyDescent="0.25">
      <c r="A45" s="4" t="s">
        <v>47</v>
      </c>
      <c r="D45" s="11" t="s">
        <v>191</v>
      </c>
      <c r="E45" t="s">
        <v>60</v>
      </c>
    </row>
    <row r="46" spans="1:5" x14ac:dyDescent="0.25">
      <c r="A46" s="4" t="s">
        <v>48</v>
      </c>
      <c r="D46" s="11" t="s">
        <v>192</v>
      </c>
    </row>
    <row r="47" spans="1:5" ht="21" x14ac:dyDescent="0.25">
      <c r="A47" s="4" t="s">
        <v>49</v>
      </c>
      <c r="D47" s="11" t="s">
        <v>193</v>
      </c>
      <c r="E47" t="s">
        <v>60</v>
      </c>
    </row>
    <row r="48" spans="1:5" x14ac:dyDescent="0.25">
      <c r="A48" s="1"/>
      <c r="D48" s="11" t="s">
        <v>194</v>
      </c>
      <c r="E48" t="s">
        <v>60</v>
      </c>
    </row>
    <row r="49" spans="4:5" x14ac:dyDescent="0.25">
      <c r="D49" s="11" t="s">
        <v>195</v>
      </c>
      <c r="E49" t="s">
        <v>58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СВОД</vt:lpstr>
      <vt:lpstr>Табл. 1(АЦК 4,5 (2025)</vt:lpstr>
      <vt:lpstr>Табл.1 (7217, 7214 (2025)</vt:lpstr>
      <vt:lpstr>Табл.1 (201 (2025)</vt:lpstr>
      <vt:lpstr>таблица 2 (2024)</vt:lpstr>
      <vt:lpstr>остатки (2023)</vt:lpstr>
      <vt:lpstr>поступления (2024)</vt:lpstr>
      <vt:lpstr>выбытия (2024)</vt:lpstr>
      <vt:lpstr>СПРАВОЧНИК</vt:lpstr>
      <vt:lpstr>'Табл. 1(АЦК 4,5 (2025)'!APPT</vt:lpstr>
      <vt:lpstr>'Табл.1 (201 (2025)'!APPT</vt:lpstr>
      <vt:lpstr>'Табл. 1(АЦК 4,5 (2025)'!FIO</vt:lpstr>
      <vt:lpstr>'Табл.1 (201 (2025)'!FIO</vt:lpstr>
      <vt:lpstr>'Табл. 1(АЦК 4,5 (2025)'!LAST_CELL</vt:lpstr>
      <vt:lpstr>'Табл.1 (201 (2025)'!LAST_CELL</vt:lpstr>
      <vt:lpstr>'Табл. 1(АЦК 4,5 (2025)'!SIGN</vt:lpstr>
      <vt:lpstr>'Табл.1 (201 (2025)'!SIGN</vt:lpstr>
      <vt:lpstr>СВОД!Область_печати</vt:lpstr>
      <vt:lpstr>'Табл.1 (7217, 7214 (2025)'!Область_печати</vt:lpstr>
      <vt:lpstr>'таблица 2 (2024)'!Область_печати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2025-02-18T07:26:30Z</dcterms:modified>
</cp:coreProperties>
</file>